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arcia\Desktop\Document UploadsQ4-2023\"/>
    </mc:Choice>
  </mc:AlternateContent>
  <xr:revisionPtr revIDLastSave="0" documentId="8_{DCC191FF-A1DD-4F61-894C-F70B41A6245D}" xr6:coauthVersionLast="47" xr6:coauthVersionMax="47" xr10:uidLastSave="{00000000-0000-0000-0000-000000000000}"/>
  <bookViews>
    <workbookView xWindow="0" yWindow="4200" windowWidth="15120" windowHeight="6570" tabRatio="673" firstSheet="4" activeTab="2" xr2:uid="{00000000-000D-0000-FFFF-FFFF00000000}"/>
  </bookViews>
  <sheets>
    <sheet name="START HERE" sheetId="10" r:id="rId1"/>
    <sheet name="INCOME (A+B=C)" sheetId="1" r:id="rId2"/>
    <sheet name="EXPENSES (C-D=E)" sheetId="4" r:id="rId3"/>
    <sheet name="Bank Statement Reconciliation" sheetId="7" r:id="rId4"/>
    <sheet name="ENTER in Troop Finance Report" sheetId="6" r:id="rId5"/>
  </sheets>
  <definedNames>
    <definedName name="Go__To_Be_Entered_Troop_Finance_Rep">'START HERE'!$B$21</definedName>
    <definedName name="_xlnm.Print_Area" localSheetId="3">'Bank Statement Reconciliation'!$A$1:$K$38</definedName>
    <definedName name="_xlnm.Print_Area" localSheetId="4">'ENTER in Troop Finance Report'!$A$1:$K$42</definedName>
    <definedName name="_xlnm.Print_Area" localSheetId="2">'EXPENSES (C-D=E)'!$A$1:$S$40</definedName>
    <definedName name="_xlnm.Print_Area" localSheetId="1">'INCOME (A+B=C)'!$A$1:$N$32</definedName>
    <definedName name="_xlnm.Print_Area" localSheetId="0">'START HERE'!$A$1:$I$25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6" l="1"/>
  <c r="J8" i="6"/>
  <c r="H29" i="1"/>
  <c r="G29" i="1"/>
  <c r="B21" i="10"/>
  <c r="B16" i="10"/>
  <c r="J40" i="6" l="1"/>
  <c r="N7" i="1" l="1"/>
  <c r="I29" i="1"/>
  <c r="J10" i="6" s="1"/>
  <c r="B10" i="10" l="1"/>
  <c r="J5" i="7" l="1"/>
  <c r="H1" i="6"/>
  <c r="H1" i="7"/>
  <c r="O1" i="4"/>
  <c r="J4" i="6"/>
  <c r="M2" i="1"/>
  <c r="J2" i="7" s="1"/>
  <c r="J1" i="1"/>
  <c r="B12" i="10"/>
  <c r="J23" i="7"/>
  <c r="J39" i="6" s="1"/>
  <c r="E23" i="7"/>
  <c r="J38" i="6" s="1"/>
  <c r="H36" i="4"/>
  <c r="J22" i="6" s="1"/>
  <c r="Q36" i="4"/>
  <c r="J32" i="6" s="1"/>
  <c r="P36" i="4"/>
  <c r="J30" i="6" s="1"/>
  <c r="O36" i="4"/>
  <c r="J29" i="6" s="1"/>
  <c r="N36" i="4"/>
  <c r="J28" i="6" s="1"/>
  <c r="M36" i="4"/>
  <c r="J27" i="6" s="1"/>
  <c r="L36" i="4"/>
  <c r="J26" i="6" s="1"/>
  <c r="K36" i="4"/>
  <c r="J25" i="6" s="1"/>
  <c r="J36" i="4"/>
  <c r="J24" i="6" s="1"/>
  <c r="I36" i="4"/>
  <c r="J23" i="6" s="1"/>
  <c r="G36" i="4"/>
  <c r="J21" i="6" s="1"/>
  <c r="F36" i="4"/>
  <c r="J20" i="6" s="1"/>
  <c r="F29" i="1"/>
  <c r="J7" i="6" s="1"/>
  <c r="J29" i="1"/>
  <c r="J11" i="6" s="1"/>
  <c r="K29" i="1"/>
  <c r="J13" i="6" s="1"/>
  <c r="L29" i="1"/>
  <c r="J15" i="6" s="1"/>
  <c r="E29" i="1"/>
  <c r="J6" i="6" s="1"/>
  <c r="D33" i="7" l="1"/>
  <c r="J37" i="6"/>
  <c r="J41" i="6" s="1"/>
  <c r="N29" i="1"/>
  <c r="M32" i="1" s="1"/>
  <c r="D34" i="7"/>
  <c r="S36" i="4"/>
  <c r="J33" i="6" s="1"/>
  <c r="S2" i="4"/>
  <c r="J2" i="6"/>
  <c r="D36" i="7"/>
  <c r="J28" i="7"/>
  <c r="D35" i="7" l="1"/>
  <c r="D37" i="7" s="1"/>
  <c r="J16" i="6"/>
  <c r="J17" i="6" s="1"/>
  <c r="J34" i="6" s="1"/>
  <c r="S39" i="4"/>
</calcChain>
</file>

<file path=xl/sharedStrings.xml><?xml version="1.0" encoding="utf-8"?>
<sst xmlns="http://schemas.openxmlformats.org/spreadsheetml/2006/main" count="146" uniqueCount="114">
  <si>
    <t>TROOP FINANCE TRACKING Workbook</t>
  </si>
  <si>
    <t>Instructions:</t>
  </si>
  <si>
    <t>At the START of the Girl Scout Year:</t>
  </si>
  <si>
    <t>Enter your TROOP NUMBER.</t>
  </si>
  <si>
    <r>
      <t>Enter the ENDING BALANCE from your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u/>
        <sz val="14"/>
        <color theme="1"/>
        <rFont val="Calibri"/>
        <family val="2"/>
        <scheme val="minor"/>
      </rPr>
      <t>Troop Finance Report TFR for the previous year</t>
    </r>
    <r>
      <rPr>
        <sz val="14"/>
        <color theme="1"/>
        <rFont val="Calibri"/>
        <family val="2"/>
        <scheme val="minor"/>
      </rPr>
      <t xml:space="preserve"> (or $ 0.00 if you are a new troop).</t>
    </r>
  </si>
  <si>
    <t>Throughout the Girl Scout Year …</t>
  </si>
  <si>
    <t>As you receive INCOME , record it on the INCOME (A+B=C) tab in the column for the type of Income received.</t>
  </si>
  <si>
    <t>As EXPENSES occur, record them on the EXPENSES (C-D=E) tab in the column for the type of Expense incurred.</t>
  </si>
  <si>
    <t>As you near the end of the Girl Scout TFR Submission time (End of May)…</t>
  </si>
  <si>
    <r>
      <t xml:space="preserve">Enter the ENDING BALANCE from your </t>
    </r>
    <r>
      <rPr>
        <u/>
        <sz val="14"/>
        <color theme="1"/>
        <rFont val="Calibri"/>
        <family val="2"/>
        <scheme val="minor"/>
      </rPr>
      <t>May end</t>
    </r>
    <r>
      <rPr>
        <sz val="14"/>
        <color theme="1"/>
        <rFont val="Calibri"/>
        <family val="2"/>
        <scheme val="minor"/>
      </rPr>
      <t xml:space="preserve"> Bank Statement</t>
    </r>
  </si>
  <si>
    <r>
      <t xml:space="preserve">After receiving your </t>
    </r>
    <r>
      <rPr>
        <b/>
        <u/>
        <sz val="14"/>
        <color theme="1"/>
        <rFont val="Calibri"/>
        <family val="2"/>
        <scheme val="minor"/>
      </rPr>
      <t>May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Bank Statement, Complete the BANK STATEMENT RECONCILIATION tab.</t>
    </r>
  </si>
  <si>
    <t>Enter any Outstanding Deposits and/or Checks that have not yet cleared.</t>
  </si>
  <si>
    <t>Data from the INCOME, EXPENSES, &amp; BANK STATEMENT tabs will automatically appear on the ENTER in Troop Finance Report Tab</t>
  </si>
  <si>
    <t>Check that your ENDING BALANCE and your GRAND TOTAL match</t>
  </si>
  <si>
    <t>If the ENDING BALANCE is &gt; GREATER THAN the GRAND TOTAL ($$), you may have omitted an EXPENSE or OUTSTANDING CHECK.</t>
  </si>
  <si>
    <t>If the ENDING BALANCE is &lt; LESS THAN the GRAND TOTAL ($$), you may have forgotten to record some INCOME you received</t>
  </si>
  <si>
    <t>Troop Income  Jun  1 - May 31</t>
  </si>
  <si>
    <t>Troop #</t>
  </si>
  <si>
    <t>INCOME</t>
  </si>
  <si>
    <t>Income Categories</t>
  </si>
  <si>
    <t>Date</t>
  </si>
  <si>
    <t>Description</t>
  </si>
  <si>
    <t>Troop Dues</t>
  </si>
  <si>
    <t>Fall Take Action Profit</t>
  </si>
  <si>
    <t>Cookie Product Program Profit</t>
  </si>
  <si>
    <t>Council Credit Disbursement</t>
  </si>
  <si>
    <t>Donations and Contributions</t>
  </si>
  <si>
    <t>Fees Collected for Events &amp; Activities</t>
  </si>
  <si>
    <t>Other Money-Earning Activities</t>
  </si>
  <si>
    <t>Miscellaneous Income
(specify in Description)</t>
  </si>
  <si>
    <t>A - Ending Balance from Prior Year:</t>
  </si>
  <si>
    <r>
      <t xml:space="preserve">Add additional rows (if needed) </t>
    </r>
    <r>
      <rPr>
        <b/>
        <i/>
        <sz val="14"/>
        <color rgb="FF0000FF"/>
        <rFont val="Adobe Gothic Std B"/>
        <family val="2"/>
        <charset val="128"/>
      </rPr>
      <t>ABOVE</t>
    </r>
    <r>
      <rPr>
        <i/>
        <sz val="14"/>
        <color rgb="FF0000FF"/>
        <rFont val="Adobe Gothic Std B"/>
        <family val="2"/>
        <charset val="128"/>
      </rPr>
      <t xml:space="preserve"> this row</t>
    </r>
  </si>
  <si>
    <t>B - Total Income</t>
  </si>
  <si>
    <t>C - Grand Total
(A + B = C)</t>
  </si>
  <si>
    <t>Troop Expenses  Jun  1 - May 31</t>
  </si>
  <si>
    <t>Expenses</t>
  </si>
  <si>
    <t>Expense Categories</t>
  </si>
  <si>
    <t>Check No.</t>
  </si>
  <si>
    <r>
      <t xml:space="preserve">National Membership (paid with </t>
    </r>
    <r>
      <rPr>
        <sz val="14"/>
        <color theme="1"/>
        <rFont val="Adobe Gothic Std B"/>
        <family val="2"/>
        <charset val="128"/>
      </rPr>
      <t>troop funds)</t>
    </r>
  </si>
  <si>
    <t>Snacks and/or Food</t>
  </si>
  <si>
    <t>Activity &amp; Event Fees Paid</t>
  </si>
  <si>
    <t>Activity &amp; Event Expenses</t>
  </si>
  <si>
    <t>Troop/Group Supplies</t>
  </si>
  <si>
    <t>Service Projects</t>
  </si>
  <si>
    <t>Awards &amp; Recognitions</t>
  </si>
  <si>
    <t>Cost of Unsold Product from Fall or Cookie</t>
  </si>
  <si>
    <t>Insurance</t>
  </si>
  <si>
    <t>Room or Space Rental</t>
  </si>
  <si>
    <t>Recruitment</t>
  </si>
  <si>
    <t>Other Miscellaneous Expense (Specify in Description)</t>
  </si>
  <si>
    <r>
      <rPr>
        <b/>
        <sz val="16"/>
        <color rgb="FF0000FF"/>
        <rFont val="Adobe Gothic Std B"/>
        <family val="2"/>
        <charset val="128"/>
      </rPr>
      <t>D</t>
    </r>
    <r>
      <rPr>
        <b/>
        <sz val="12"/>
        <color rgb="FF0000FF"/>
        <rFont val="Adobe Gothic Std B"/>
        <family val="2"/>
        <charset val="128"/>
      </rPr>
      <t xml:space="preserve"> - Total Expenses</t>
    </r>
  </si>
  <si>
    <r>
      <rPr>
        <b/>
        <sz val="16"/>
        <color rgb="FF0000FF"/>
        <rFont val="Adobe Gothic Std B"/>
        <family val="2"/>
        <charset val="128"/>
      </rPr>
      <t>E</t>
    </r>
    <r>
      <rPr>
        <b/>
        <sz val="12"/>
        <color rgb="FF0000FF"/>
        <rFont val="Adobe Gothic Std B"/>
        <family val="2"/>
        <charset val="128"/>
      </rPr>
      <t xml:space="preserve"> - Ending Balance
(C - D = E)</t>
    </r>
  </si>
  <si>
    <t>Troop Income and Expenses</t>
  </si>
  <si>
    <r>
      <t xml:space="preserve">Reconciliation of Funds/Account(s):
</t>
    </r>
    <r>
      <rPr>
        <b/>
        <i/>
        <sz val="18"/>
        <rFont val="Arial"/>
        <family val="2"/>
      </rPr>
      <t>You need to provide information in the Turquoise Boxes after you receive your May 2014 Bank Statement</t>
    </r>
  </si>
  <si>
    <r>
      <t>Account Balance on May Bank Statement</t>
    </r>
    <r>
      <rPr>
        <sz val="14"/>
        <rFont val="Arial"/>
        <family val="2"/>
      </rPr>
      <t xml:space="preserve"> </t>
    </r>
    <r>
      <rPr>
        <i/>
        <sz val="14"/>
        <rFont val="Arial"/>
        <family val="2"/>
      </rPr>
      <t>(from START page)</t>
    </r>
    <r>
      <rPr>
        <b/>
        <sz val="16"/>
        <rFont val="Arial"/>
        <family val="2"/>
      </rPr>
      <t>:</t>
    </r>
  </si>
  <si>
    <t>Total Outstandng Deposits:</t>
  </si>
  <si>
    <t>Total Outstanding Checks:</t>
  </si>
  <si>
    <t>Amount</t>
  </si>
  <si>
    <t>Deposit 1</t>
  </si>
  <si>
    <t xml:space="preserve">Check # </t>
  </si>
  <si>
    <t>Deposit 2</t>
  </si>
  <si>
    <t>Deposit 3</t>
  </si>
  <si>
    <t>Deposit 4</t>
  </si>
  <si>
    <t>Deposit 5</t>
  </si>
  <si>
    <t>Deposit 6</t>
  </si>
  <si>
    <t>Deposit 7</t>
  </si>
  <si>
    <t>Deposit 8</t>
  </si>
  <si>
    <t>Deposit 9</t>
  </si>
  <si>
    <t>Deposit 10</t>
  </si>
  <si>
    <t>Deposit 11</t>
  </si>
  <si>
    <t>Deposit 12</t>
  </si>
  <si>
    <t>Deposit 13</t>
  </si>
  <si>
    <t>Deposit 14</t>
  </si>
  <si>
    <t>Sum (Deposits):</t>
  </si>
  <si>
    <t>Sum (Checks):</t>
  </si>
  <si>
    <t>Total Cash Held (Dues Jar/Petty Cash)</t>
  </si>
  <si>
    <t>Total</t>
  </si>
  <si>
    <t>Balance Checkbook from May Bank Statement</t>
  </si>
  <si>
    <t>A.</t>
  </si>
  <si>
    <t>Ending balance shown on May statement</t>
  </si>
  <si>
    <t>B.</t>
  </si>
  <si>
    <t>Deposits not shown on May statement</t>
  </si>
  <si>
    <t>+</t>
  </si>
  <si>
    <t>Subtotal</t>
  </si>
  <si>
    <t>C.</t>
  </si>
  <si>
    <t>Total Outstanding Checks</t>
  </si>
  <si>
    <t>-</t>
  </si>
  <si>
    <t>Ending Balance = Check Register</t>
  </si>
  <si>
    <t xml:space="preserve">Troop/Group Annual Troop Finance Report </t>
  </si>
  <si>
    <t xml:space="preserve">Troop #: </t>
  </si>
  <si>
    <t>A - Ending Balance from prior year</t>
  </si>
  <si>
    <t>Current Year Income (June 1 - May 31)</t>
  </si>
  <si>
    <r>
      <rPr>
        <sz val="11"/>
        <color rgb="FF000000"/>
        <rFont val="Calibri"/>
        <scheme val="minor"/>
      </rPr>
      <t xml:space="preserve">Fall Product Program Profit </t>
    </r>
    <r>
      <rPr>
        <sz val="9"/>
        <color rgb="FF000000"/>
        <rFont val="Calibri"/>
        <scheme val="minor"/>
      </rPr>
      <t>(must match product program reports)</t>
    </r>
  </si>
  <si>
    <r>
      <t xml:space="preserve">Cookie Product Program Profit </t>
    </r>
    <r>
      <rPr>
        <sz val="9"/>
        <color theme="1"/>
        <rFont val="Calibri"/>
        <family val="2"/>
        <scheme val="minor"/>
      </rPr>
      <t>(must match product program reports)</t>
    </r>
  </si>
  <si>
    <t>Fees Collected for Events/Activities</t>
  </si>
  <si>
    <t>Other Money-Earning Activities (Specify):</t>
  </si>
  <si>
    <t>Be prepared to explain in Troop Finance Report</t>
  </si>
  <si>
    <t>Miscellaneous Income (Specify)</t>
  </si>
  <si>
    <t>C - Grand Total (A+B)</t>
  </si>
  <si>
    <t>Expenses (June 1 - May 31)</t>
  </si>
  <si>
    <t>National Membership and Council Service Fees</t>
  </si>
  <si>
    <t>Activity and Event Fees Paid</t>
  </si>
  <si>
    <t>Activity and Event Expenses - Other</t>
  </si>
  <si>
    <t>Awards and Recognitions</t>
  </si>
  <si>
    <t>Cost of Unsold Product from Fall or Cookie Program</t>
  </si>
  <si>
    <t>Room or Space Rentals</t>
  </si>
  <si>
    <t>Other Miscellaneous Expenses (specify)</t>
  </si>
  <si>
    <t>D - Total Expenses</t>
  </si>
  <si>
    <t>E - Ending Balance (C-D=E)</t>
  </si>
  <si>
    <t>Reconciliation of Funds/Account(s)</t>
  </si>
  <si>
    <t>Total Balance on Last Bank Statement</t>
  </si>
  <si>
    <t>Total Outstanding Deposits</t>
  </si>
  <si>
    <t>Total Cash Held (Petty Cash)</t>
  </si>
  <si>
    <t>Grand Total (should equal line "E")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</si>
</sst>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_(&quot;$&quot;* #,##0.00_);_(&quot;$&quot;* \(#,##0.00\);_(&quot;$&quot;* &quot;0.00&quot;??_);_(@_)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FF"/>
      <name val="Arial"/>
      <family val="2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i/>
      <sz val="14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4"/>
      <color rgb="FF0000FF"/>
      <name val="Arial"/>
      <family val="2"/>
    </font>
    <font>
      <i/>
      <sz val="14"/>
      <color theme="1"/>
      <name val="Arial"/>
      <family val="2"/>
    </font>
    <font>
      <b/>
      <i/>
      <sz val="18"/>
      <name val="Arial"/>
      <family val="2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sz val="14"/>
      <color theme="1"/>
      <name val="Arial Narrow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8"/>
      <name val="Arial"/>
      <family val="2"/>
    </font>
    <font>
      <sz val="10"/>
      <name val="Verdana"/>
      <family val="2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b/>
      <u/>
      <sz val="18"/>
      <color theme="10"/>
      <name val="Calibri"/>
      <family val="2"/>
    </font>
    <font>
      <b/>
      <u/>
      <sz val="20"/>
      <color theme="10"/>
      <name val="Calibri"/>
      <family val="2"/>
    </font>
    <font>
      <b/>
      <u/>
      <sz val="24"/>
      <color theme="10"/>
      <name val="Calibri"/>
      <family val="2"/>
    </font>
    <font>
      <b/>
      <u/>
      <sz val="28"/>
      <color theme="10"/>
      <name val="Calibri"/>
      <family val="2"/>
    </font>
    <font>
      <sz val="11"/>
      <name val="Arial"/>
      <family val="2"/>
    </font>
    <font>
      <i/>
      <sz val="14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26"/>
      <color theme="1"/>
      <name val="Arial"/>
      <family val="2"/>
    </font>
    <font>
      <sz val="14"/>
      <name val="Arial"/>
      <family val="2"/>
    </font>
    <font>
      <b/>
      <sz val="14"/>
      <color theme="1"/>
      <name val="Adobe Gothic Std B"/>
      <family val="2"/>
      <charset val="128"/>
    </font>
    <font>
      <sz val="14"/>
      <color theme="1"/>
      <name val="Adobe Gothic Std B"/>
      <family val="2"/>
      <charset val="128"/>
    </font>
    <font>
      <b/>
      <sz val="16"/>
      <color theme="1"/>
      <name val="Adobe Gothic Std B"/>
      <family val="2"/>
      <charset val="128"/>
    </font>
    <font>
      <b/>
      <sz val="14"/>
      <color rgb="FF0000FF"/>
      <name val="Adobe Gothic Std B"/>
      <family val="2"/>
      <charset val="128"/>
    </font>
    <font>
      <b/>
      <sz val="16"/>
      <color rgb="FF0000FF"/>
      <name val="Adobe Gothic Std B"/>
      <family val="2"/>
      <charset val="128"/>
    </font>
    <font>
      <b/>
      <sz val="12"/>
      <color rgb="FF0000FF"/>
      <name val="Adobe Gothic Std B"/>
      <family val="2"/>
      <charset val="128"/>
    </font>
    <font>
      <sz val="11"/>
      <color theme="1"/>
      <name val="Adobe Gothic Std B"/>
      <family val="2"/>
      <charset val="128"/>
    </font>
    <font>
      <i/>
      <sz val="14"/>
      <color rgb="FF0000FF"/>
      <name val="Adobe Gothic Std B"/>
      <family val="2"/>
      <charset val="128"/>
    </font>
    <font>
      <b/>
      <i/>
      <sz val="14"/>
      <color rgb="FF0000FF"/>
      <name val="Adobe Gothic Std B"/>
      <family val="2"/>
      <charset val="128"/>
    </font>
    <font>
      <b/>
      <u/>
      <sz val="14"/>
      <color rgb="FF0000FF"/>
      <name val="Calibri"/>
      <family val="2"/>
    </font>
    <font>
      <sz val="11"/>
      <color rgb="FF000000"/>
      <name val="Calibri"/>
      <scheme val="minor"/>
    </font>
    <font>
      <sz val="9"/>
      <color rgb="FF00000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AF2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5C1"/>
        <bgColor indexed="64"/>
      </patternFill>
    </fill>
    <fill>
      <patternFill patternType="solid">
        <fgColor rgb="FFE0F8E0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FF"/>
      </left>
      <right style="medium">
        <color indexed="64"/>
      </right>
      <top style="thick">
        <color rgb="FF0000FF"/>
      </top>
      <bottom style="thick">
        <color rgb="FF0000FF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medium">
        <color indexed="64"/>
      </top>
      <bottom style="thick">
        <color rgb="FF0000F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35" fillId="0" borderId="0"/>
    <xf numFmtId="44" fontId="35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</cellStyleXfs>
  <cellXfs count="300">
    <xf numFmtId="0" fontId="0" fillId="0" borderId="0" xfId="0"/>
    <xf numFmtId="44" fontId="0" fillId="0" borderId="0" xfId="1" applyFont="1"/>
    <xf numFmtId="164" fontId="0" fillId="0" borderId="0" xfId="1" applyNumberFormat="1" applyFont="1"/>
    <xf numFmtId="14" fontId="0" fillId="0" borderId="0" xfId="0" applyNumberForma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44" fontId="3" fillId="2" borderId="0" xfId="1" applyFont="1" applyFill="1" applyBorder="1"/>
    <xf numFmtId="0" fontId="6" fillId="0" borderId="0" xfId="0" applyFont="1" applyAlignment="1">
      <alignment vertical="center" wrapText="1"/>
    </xf>
    <xf numFmtId="44" fontId="3" fillId="2" borderId="0" xfId="0" applyNumberFormat="1" applyFont="1" applyFill="1"/>
    <xf numFmtId="44" fontId="5" fillId="9" borderId="19" xfId="1" applyFont="1" applyFill="1" applyBorder="1" applyAlignment="1">
      <alignment horizontal="center" vertical="center" textRotation="45" wrapText="1"/>
    </xf>
    <xf numFmtId="44" fontId="5" fillId="6" borderId="19" xfId="1" applyFont="1" applyFill="1" applyBorder="1" applyAlignment="1">
      <alignment horizontal="center" vertical="center" textRotation="45" wrapText="1"/>
    </xf>
    <xf numFmtId="44" fontId="5" fillId="11" borderId="19" xfId="1" applyFont="1" applyFill="1" applyBorder="1" applyAlignment="1">
      <alignment horizontal="center" vertical="center" textRotation="45" wrapText="1"/>
    </xf>
    <xf numFmtId="44" fontId="5" fillId="3" borderId="19" xfId="1" applyFont="1" applyFill="1" applyBorder="1" applyAlignment="1">
      <alignment horizontal="center" vertical="center" textRotation="45" wrapText="1"/>
    </xf>
    <xf numFmtId="44" fontId="5" fillId="7" borderId="19" xfId="1" applyFont="1" applyFill="1" applyBorder="1" applyAlignment="1">
      <alignment horizontal="center" vertical="center" textRotation="45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44" fontId="6" fillId="2" borderId="0" xfId="1" applyFont="1" applyFill="1" applyBorder="1" applyAlignment="1">
      <alignment horizontal="center" vertical="center" textRotation="45" wrapText="1"/>
    </xf>
    <xf numFmtId="0" fontId="0" fillId="0" borderId="0" xfId="0" applyAlignment="1">
      <alignment horizontal="right"/>
    </xf>
    <xf numFmtId="0" fontId="8" fillId="0" borderId="0" xfId="0" applyFont="1"/>
    <xf numFmtId="0" fontId="11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12" borderId="0" xfId="0" applyFont="1" applyFill="1"/>
    <xf numFmtId="0" fontId="2" fillId="0" borderId="0" xfId="0" applyFont="1"/>
    <xf numFmtId="0" fontId="2" fillId="12" borderId="0" xfId="0" applyFont="1" applyFill="1"/>
    <xf numFmtId="44" fontId="10" fillId="12" borderId="0" xfId="1" applyFont="1" applyFill="1"/>
    <xf numFmtId="44" fontId="0" fillId="2" borderId="3" xfId="1" applyFont="1" applyFill="1" applyBorder="1"/>
    <xf numFmtId="44" fontId="11" fillId="2" borderId="3" xfId="1" applyFont="1" applyFill="1" applyBorder="1"/>
    <xf numFmtId="0" fontId="11" fillId="0" borderId="0" xfId="0" applyFont="1" applyAlignment="1">
      <alignment horizontal="right"/>
    </xf>
    <xf numFmtId="8" fontId="0" fillId="2" borderId="3" xfId="1" applyNumberFormat="1" applyFont="1" applyFill="1" applyBorder="1"/>
    <xf numFmtId="44" fontId="0" fillId="0" borderId="27" xfId="1" applyFont="1" applyFill="1" applyBorder="1"/>
    <xf numFmtId="0" fontId="7" fillId="2" borderId="0" xfId="0" applyFont="1" applyFill="1"/>
    <xf numFmtId="1" fontId="7" fillId="0" borderId="6" xfId="0" applyNumberFormat="1" applyFont="1" applyBorder="1" applyAlignment="1">
      <alignment horizontal="center" vertical="center"/>
    </xf>
    <xf numFmtId="14" fontId="5" fillId="2" borderId="32" xfId="0" applyNumberFormat="1" applyFont="1" applyFill="1" applyBorder="1" applyAlignment="1">
      <alignment horizontal="center" vertical="center" wrapText="1"/>
    </xf>
    <xf numFmtId="44" fontId="5" fillId="10" borderId="33" xfId="1" applyFont="1" applyFill="1" applyBorder="1" applyAlignment="1">
      <alignment horizontal="center" vertical="center" textRotation="45" wrapText="1"/>
    </xf>
    <xf numFmtId="0" fontId="3" fillId="2" borderId="34" xfId="0" applyFont="1" applyFill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44" fontId="4" fillId="0" borderId="0" xfId="1" applyFont="1"/>
    <xf numFmtId="164" fontId="4" fillId="0" borderId="0" xfId="1" applyNumberFormat="1" applyFont="1"/>
    <xf numFmtId="14" fontId="4" fillId="11" borderId="0" xfId="0" applyNumberFormat="1" applyFont="1" applyFill="1" applyAlignment="1">
      <alignment horizontal="center" vertical="center"/>
    </xf>
    <xf numFmtId="0" fontId="7" fillId="0" borderId="14" xfId="0" applyFont="1" applyBorder="1"/>
    <xf numFmtId="0" fontId="7" fillId="2" borderId="0" xfId="0" applyFont="1" applyFill="1" applyAlignment="1">
      <alignment horizontal="center"/>
    </xf>
    <xf numFmtId="0" fontId="6" fillId="2" borderId="0" xfId="0" applyFont="1" applyFill="1"/>
    <xf numFmtId="8" fontId="20" fillId="2" borderId="0" xfId="2" applyNumberFormat="1" applyFont="1" applyFill="1"/>
    <xf numFmtId="0" fontId="7" fillId="0" borderId="0" xfId="0" applyFont="1"/>
    <xf numFmtId="8" fontId="20" fillId="0" borderId="0" xfId="2" applyNumberFormat="1" applyFont="1" applyAlignment="1">
      <alignment horizontal="center"/>
    </xf>
    <xf numFmtId="0" fontId="21" fillId="0" borderId="0" xfId="2" applyFont="1" applyAlignment="1">
      <alignment horizontal="center"/>
    </xf>
    <xf numFmtId="0" fontId="23" fillId="0" borderId="14" xfId="0" applyFont="1" applyBorder="1" applyAlignment="1">
      <alignment horizontal="right"/>
    </xf>
    <xf numFmtId="8" fontId="20" fillId="2" borderId="3" xfId="2" applyNumberFormat="1" applyFont="1" applyFill="1" applyBorder="1"/>
    <xf numFmtId="165" fontId="20" fillId="2" borderId="0" xfId="2" applyNumberFormat="1" applyFont="1" applyFill="1"/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right"/>
    </xf>
    <xf numFmtId="165" fontId="20" fillId="2" borderId="3" xfId="2" applyNumberFormat="1" applyFont="1" applyFill="1" applyBorder="1"/>
    <xf numFmtId="164" fontId="7" fillId="0" borderId="0" xfId="1" applyNumberFormat="1" applyFont="1"/>
    <xf numFmtId="0" fontId="6" fillId="2" borderId="2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4" fontId="28" fillId="2" borderId="6" xfId="1" applyFont="1" applyFill="1" applyBorder="1" applyAlignment="1">
      <alignment vertical="center"/>
    </xf>
    <xf numFmtId="44" fontId="28" fillId="2" borderId="6" xfId="0" applyNumberFormat="1" applyFont="1" applyFill="1" applyBorder="1" applyAlignment="1">
      <alignment vertical="center"/>
    </xf>
    <xf numFmtId="44" fontId="28" fillId="0" borderId="11" xfId="0" applyNumberFormat="1" applyFont="1" applyBorder="1" applyAlignment="1">
      <alignment vertical="center"/>
    </xf>
    <xf numFmtId="44" fontId="28" fillId="0" borderId="18" xfId="1" applyFont="1" applyFill="1" applyBorder="1" applyAlignment="1">
      <alignment vertical="center"/>
    </xf>
    <xf numFmtId="44" fontId="28" fillId="7" borderId="10" xfId="1" applyFont="1" applyFill="1" applyBorder="1" applyAlignment="1">
      <alignment vertical="center"/>
    </xf>
    <xf numFmtId="44" fontId="28" fillId="6" borderId="3" xfId="1" applyFont="1" applyFill="1" applyBorder="1" applyAlignment="1">
      <alignment vertical="center"/>
    </xf>
    <xf numFmtId="44" fontId="28" fillId="10" borderId="3" xfId="1" applyFont="1" applyFill="1" applyBorder="1" applyAlignment="1">
      <alignment vertical="center"/>
    </xf>
    <xf numFmtId="44" fontId="28" fillId="4" borderId="3" xfId="1" applyFont="1" applyFill="1" applyBorder="1" applyAlignment="1">
      <alignment vertical="center"/>
    </xf>
    <xf numFmtId="44" fontId="28" fillId="5" borderId="3" xfId="1" applyFont="1" applyFill="1" applyBorder="1" applyAlignment="1">
      <alignment vertical="center"/>
    </xf>
    <xf numFmtId="44" fontId="28" fillId="9" borderId="3" xfId="1" applyFont="1" applyFill="1" applyBorder="1" applyAlignment="1">
      <alignment vertical="center"/>
    </xf>
    <xf numFmtId="44" fontId="28" fillId="11" borderId="3" xfId="1" applyFont="1" applyFill="1" applyBorder="1" applyAlignment="1">
      <alignment vertical="center"/>
    </xf>
    <xf numFmtId="44" fontId="28" fillId="8" borderId="3" xfId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4" fontId="12" fillId="12" borderId="29" xfId="0" applyNumberFormat="1" applyFont="1" applyFill="1" applyBorder="1"/>
    <xf numFmtId="44" fontId="12" fillId="12" borderId="29" xfId="0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1" applyNumberFormat="1" applyFont="1" applyFill="1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12" borderId="29" xfId="0" applyFont="1" applyFill="1" applyBorder="1" applyAlignment="1">
      <alignment horizontal="center" vertical="center" wrapText="1"/>
    </xf>
    <xf numFmtId="1" fontId="4" fillId="2" borderId="43" xfId="0" applyNumberFormat="1" applyFont="1" applyFill="1" applyBorder="1" applyAlignment="1">
      <alignment horizontal="center" vertical="center"/>
    </xf>
    <xf numFmtId="44" fontId="4" fillId="2" borderId="0" xfId="1" applyFont="1" applyFill="1" applyBorder="1"/>
    <xf numFmtId="1" fontId="4" fillId="2" borderId="25" xfId="0" applyNumberFormat="1" applyFont="1" applyFill="1" applyBorder="1" applyAlignment="1">
      <alignment horizontal="center" vertical="center"/>
    </xf>
    <xf numFmtId="1" fontId="7" fillId="2" borderId="43" xfId="0" applyNumberFormat="1" applyFont="1" applyFill="1" applyBorder="1" applyAlignment="1">
      <alignment horizontal="center" vertical="center"/>
    </xf>
    <xf numFmtId="1" fontId="7" fillId="2" borderId="25" xfId="0" applyNumberFormat="1" applyFont="1" applyFill="1" applyBorder="1" applyAlignment="1">
      <alignment horizontal="center" vertical="center"/>
    </xf>
    <xf numFmtId="1" fontId="4" fillId="2" borderId="44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5" fillId="2" borderId="1" xfId="0" applyFont="1" applyFill="1" applyBorder="1"/>
    <xf numFmtId="1" fontId="4" fillId="2" borderId="13" xfId="0" applyNumberFormat="1" applyFont="1" applyFill="1" applyBorder="1" applyAlignment="1">
      <alignment horizontal="center" vertical="center"/>
    </xf>
    <xf numFmtId="0" fontId="6" fillId="12" borderId="2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2" borderId="16" xfId="1" applyFont="1" applyFill="1" applyBorder="1"/>
    <xf numFmtId="44" fontId="11" fillId="2" borderId="16" xfId="1" applyFont="1" applyFill="1" applyBorder="1"/>
    <xf numFmtId="44" fontId="11" fillId="13" borderId="45" xfId="1" applyFont="1" applyFill="1" applyBorder="1"/>
    <xf numFmtId="8" fontId="11" fillId="13" borderId="45" xfId="1" applyNumberFormat="1" applyFont="1" applyFill="1" applyBorder="1"/>
    <xf numFmtId="44" fontId="28" fillId="12" borderId="44" xfId="1" applyFont="1" applyFill="1" applyBorder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44" fontId="28" fillId="7" borderId="48" xfId="1" applyFont="1" applyFill="1" applyBorder="1" applyAlignment="1">
      <alignment vertical="center"/>
    </xf>
    <xf numFmtId="44" fontId="28" fillId="12" borderId="6" xfId="1" applyFont="1" applyFill="1" applyBorder="1" applyAlignment="1">
      <alignment vertical="center"/>
    </xf>
    <xf numFmtId="44" fontId="28" fillId="12" borderId="11" xfId="1" applyFont="1" applyFill="1" applyBorder="1" applyAlignment="1">
      <alignment vertical="center"/>
    </xf>
    <xf numFmtId="0" fontId="18" fillId="11" borderId="0" xfId="0" applyFont="1" applyFill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44" fontId="16" fillId="6" borderId="0" xfId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27" fillId="0" borderId="14" xfId="2" applyFont="1" applyBorder="1" applyAlignment="1">
      <alignment horizontal="right"/>
    </xf>
    <xf numFmtId="0" fontId="34" fillId="0" borderId="14" xfId="2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9" borderId="35" xfId="0" applyFill="1" applyBorder="1" applyAlignment="1" applyProtection="1">
      <alignment horizontal="right" wrapText="1"/>
      <protection locked="0"/>
    </xf>
    <xf numFmtId="0" fontId="7" fillId="9" borderId="38" xfId="0" applyFont="1" applyFill="1" applyBorder="1" applyAlignment="1" applyProtection="1">
      <alignment horizontal="center"/>
      <protection locked="0"/>
    </xf>
    <xf numFmtId="165" fontId="27" fillId="9" borderId="36" xfId="2" applyNumberFormat="1" applyFont="1" applyFill="1" applyBorder="1" applyProtection="1">
      <protection locked="0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44" fontId="28" fillId="6" borderId="3" xfId="1" applyFont="1" applyFill="1" applyBorder="1" applyAlignment="1" applyProtection="1">
      <alignment vertical="center"/>
      <protection locked="0"/>
    </xf>
    <xf numFmtId="44" fontId="28" fillId="10" borderId="3" xfId="1" applyFont="1" applyFill="1" applyBorder="1" applyAlignment="1" applyProtection="1">
      <alignment vertical="center"/>
      <protection locked="0"/>
    </xf>
    <xf numFmtId="44" fontId="28" fillId="4" borderId="3" xfId="1" applyFont="1" applyFill="1" applyBorder="1" applyAlignment="1" applyProtection="1">
      <alignment vertical="center"/>
      <protection locked="0"/>
    </xf>
    <xf numFmtId="44" fontId="28" fillId="5" borderId="3" xfId="1" applyFont="1" applyFill="1" applyBorder="1" applyAlignment="1" applyProtection="1">
      <alignment vertical="center"/>
      <protection locked="0"/>
    </xf>
    <xf numFmtId="44" fontId="28" fillId="9" borderId="3" xfId="1" applyFont="1" applyFill="1" applyBorder="1" applyAlignment="1" applyProtection="1">
      <alignment vertical="center"/>
      <protection locked="0"/>
    </xf>
    <xf numFmtId="44" fontId="28" fillId="11" borderId="3" xfId="1" applyFont="1" applyFill="1" applyBorder="1" applyAlignment="1" applyProtection="1">
      <alignment vertical="center"/>
      <protection locked="0"/>
    </xf>
    <xf numFmtId="44" fontId="28" fillId="8" borderId="3" xfId="1" applyFont="1" applyFill="1" applyBorder="1" applyAlignment="1" applyProtection="1">
      <alignment vertical="center"/>
      <protection locked="0"/>
    </xf>
    <xf numFmtId="44" fontId="28" fillId="7" borderId="10" xfId="1" applyFont="1" applyFill="1" applyBorder="1" applyAlignment="1" applyProtection="1">
      <alignment vertical="center"/>
      <protection locked="0"/>
    </xf>
    <xf numFmtId="1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44" fontId="28" fillId="7" borderId="46" xfId="1" applyFont="1" applyFill="1" applyBorder="1" applyAlignment="1" applyProtection="1">
      <alignment vertical="center"/>
      <protection locked="0"/>
    </xf>
    <xf numFmtId="1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44" fontId="28" fillId="7" borderId="47" xfId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4" fontId="28" fillId="6" borderId="3" xfId="0" applyNumberFormat="1" applyFont="1" applyFill="1" applyBorder="1" applyAlignment="1" applyProtection="1">
      <alignment vertical="center"/>
      <protection locked="0"/>
    </xf>
    <xf numFmtId="44" fontId="28" fillId="3" borderId="3" xfId="0" applyNumberFormat="1" applyFont="1" applyFill="1" applyBorder="1" applyAlignment="1" applyProtection="1">
      <alignment vertical="center"/>
      <protection locked="0"/>
    </xf>
    <xf numFmtId="44" fontId="28" fillId="7" borderId="3" xfId="0" applyNumberFormat="1" applyFont="1" applyFill="1" applyBorder="1" applyAlignment="1" applyProtection="1">
      <alignment vertical="center"/>
      <protection locked="0"/>
    </xf>
    <xf numFmtId="44" fontId="28" fillId="10" borderId="10" xfId="0" applyNumberFormat="1" applyFont="1" applyFill="1" applyBorder="1" applyAlignment="1" applyProtection="1">
      <alignment vertical="center"/>
      <protection locked="0"/>
    </xf>
    <xf numFmtId="0" fontId="3" fillId="2" borderId="19" xfId="0" applyFont="1" applyFill="1" applyBorder="1" applyAlignment="1" applyProtection="1">
      <alignment vertical="center"/>
      <protection locked="0"/>
    </xf>
    <xf numFmtId="44" fontId="28" fillId="9" borderId="16" xfId="1" applyFont="1" applyFill="1" applyBorder="1" applyAlignment="1" applyProtection="1">
      <alignment vertical="center"/>
      <protection locked="0"/>
    </xf>
    <xf numFmtId="44" fontId="28" fillId="6" borderId="16" xfId="0" applyNumberFormat="1" applyFont="1" applyFill="1" applyBorder="1" applyAlignment="1" applyProtection="1">
      <alignment vertical="center"/>
      <protection locked="0"/>
    </xf>
    <xf numFmtId="44" fontId="28" fillId="11" borderId="16" xfId="1" applyFont="1" applyFill="1" applyBorder="1" applyAlignment="1" applyProtection="1">
      <alignment vertical="center"/>
      <protection locked="0"/>
    </xf>
    <xf numFmtId="44" fontId="28" fillId="3" borderId="16" xfId="0" applyNumberFormat="1" applyFont="1" applyFill="1" applyBorder="1" applyAlignment="1" applyProtection="1">
      <alignment vertical="center"/>
      <protection locked="0"/>
    </xf>
    <xf numFmtId="44" fontId="28" fillId="7" borderId="16" xfId="0" applyNumberFormat="1" applyFont="1" applyFill="1" applyBorder="1" applyAlignment="1" applyProtection="1">
      <alignment vertical="center"/>
      <protection locked="0"/>
    </xf>
    <xf numFmtId="44" fontId="28" fillId="10" borderId="17" xfId="0" applyNumberFormat="1" applyFont="1" applyFill="1" applyBorder="1" applyAlignment="1" applyProtection="1">
      <alignment vertical="center"/>
      <protection locked="0"/>
    </xf>
    <xf numFmtId="0" fontId="34" fillId="2" borderId="0" xfId="2" applyFont="1" applyFill="1" applyAlignment="1">
      <alignment horizontal="right"/>
    </xf>
    <xf numFmtId="0" fontId="0" fillId="2" borderId="0" xfId="0" applyFill="1"/>
    <xf numFmtId="0" fontId="20" fillId="2" borderId="0" xfId="2" applyFont="1" applyFill="1" applyAlignment="1">
      <alignment horizontal="right"/>
    </xf>
    <xf numFmtId="8" fontId="27" fillId="2" borderId="3" xfId="2" applyNumberFormat="1" applyFont="1" applyFill="1" applyBorder="1"/>
    <xf numFmtId="0" fontId="27" fillId="0" borderId="0" xfId="2" applyFont="1" applyAlignment="1">
      <alignment horizontal="center"/>
    </xf>
    <xf numFmtId="0" fontId="34" fillId="2" borderId="0" xfId="2" applyFont="1" applyFill="1" applyAlignment="1">
      <alignment horizontal="center"/>
    </xf>
    <xf numFmtId="8" fontId="20" fillId="2" borderId="0" xfId="2" applyNumberFormat="1" applyFont="1" applyFill="1" applyAlignment="1">
      <alignment horizontal="center"/>
    </xf>
    <xf numFmtId="165" fontId="20" fillId="2" borderId="0" xfId="2" applyNumberFormat="1" applyFont="1" applyFill="1" applyProtection="1">
      <protection locked="0"/>
    </xf>
    <xf numFmtId="0" fontId="23" fillId="2" borderId="14" xfId="0" applyFont="1" applyFill="1" applyBorder="1" applyAlignment="1">
      <alignment horizontal="right"/>
    </xf>
    <xf numFmtId="0" fontId="20" fillId="2" borderId="0" xfId="2" applyFont="1" applyFill="1"/>
    <xf numFmtId="0" fontId="4" fillId="2" borderId="0" xfId="0" applyFont="1" applyFill="1"/>
    <xf numFmtId="44" fontId="4" fillId="2" borderId="0" xfId="1" applyFont="1" applyFill="1"/>
    <xf numFmtId="14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0" fillId="2" borderId="0" xfId="1" applyFont="1" applyFill="1"/>
    <xf numFmtId="0" fontId="7" fillId="9" borderId="35" xfId="0" applyFont="1" applyFill="1" applyBorder="1" applyAlignment="1" applyProtection="1">
      <alignment horizontal="right"/>
      <protection locked="0"/>
    </xf>
    <xf numFmtId="165" fontId="20" fillId="9" borderId="36" xfId="2" applyNumberFormat="1" applyFont="1" applyFill="1" applyBorder="1" applyProtection="1">
      <protection locked="0"/>
    </xf>
    <xf numFmtId="0" fontId="4" fillId="2" borderId="42" xfId="0" applyFont="1" applyFill="1" applyBorder="1"/>
    <xf numFmtId="0" fontId="0" fillId="2" borderId="25" xfId="0" applyFill="1" applyBorder="1"/>
    <xf numFmtId="0" fontId="10" fillId="2" borderId="0" xfId="0" applyFont="1" applyFill="1"/>
    <xf numFmtId="0" fontId="10" fillId="2" borderId="25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17" fillId="2" borderId="0" xfId="0" applyFont="1" applyFill="1" applyAlignment="1">
      <alignment vertical="center"/>
    </xf>
    <xf numFmtId="164" fontId="43" fillId="0" borderId="0" xfId="1" applyNumberFormat="1" applyFont="1"/>
    <xf numFmtId="14" fontId="0" fillId="2" borderId="0" xfId="0" applyNumberForma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44" fontId="2" fillId="2" borderId="0" xfId="1" applyFont="1" applyFill="1" applyBorder="1"/>
    <xf numFmtId="164" fontId="0" fillId="2" borderId="0" xfId="1" applyNumberFormat="1" applyFont="1" applyFill="1" applyBorder="1"/>
    <xf numFmtId="0" fontId="13" fillId="2" borderId="0" xfId="0" applyFont="1" applyFill="1" applyAlignment="1">
      <alignment horizontal="right" vertical="center"/>
    </xf>
    <xf numFmtId="0" fontId="4" fillId="2" borderId="43" xfId="0" applyFont="1" applyFill="1" applyBorder="1"/>
    <xf numFmtId="14" fontId="4" fillId="2" borderId="28" xfId="0" applyNumberFormat="1" applyFont="1" applyFill="1" applyBorder="1" applyAlignment="1">
      <alignment horizontal="center" vertical="center"/>
    </xf>
    <xf numFmtId="0" fontId="4" fillId="2" borderId="28" xfId="0" applyFont="1" applyFill="1" applyBorder="1"/>
    <xf numFmtId="44" fontId="4" fillId="2" borderId="28" xfId="1" applyFont="1" applyFill="1" applyBorder="1"/>
    <xf numFmtId="0" fontId="4" fillId="0" borderId="42" xfId="0" applyFont="1" applyBorder="1"/>
    <xf numFmtId="14" fontId="4" fillId="0" borderId="28" xfId="0" applyNumberFormat="1" applyFont="1" applyBorder="1" applyAlignment="1">
      <alignment horizontal="center" vertical="center"/>
    </xf>
    <xf numFmtId="0" fontId="4" fillId="0" borderId="28" xfId="0" applyFont="1" applyBorder="1"/>
    <xf numFmtId="44" fontId="4" fillId="0" borderId="28" xfId="1" applyFont="1" applyFill="1" applyBorder="1"/>
    <xf numFmtId="0" fontId="6" fillId="0" borderId="0" xfId="0" applyFont="1" applyAlignment="1">
      <alignment horizontal="right" vertical="center"/>
    </xf>
    <xf numFmtId="0" fontId="40" fillId="0" borderId="28" xfId="5" applyFont="1" applyFill="1" applyBorder="1" applyAlignment="1" applyProtection="1"/>
    <xf numFmtId="0" fontId="36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14" fontId="6" fillId="2" borderId="28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/>
    </xf>
    <xf numFmtId="164" fontId="0" fillId="2" borderId="0" xfId="1" applyNumberFormat="1" applyFont="1" applyFill="1"/>
    <xf numFmtId="44" fontId="5" fillId="2" borderId="51" xfId="1" applyFont="1" applyFill="1" applyBorder="1"/>
    <xf numFmtId="44" fontId="28" fillId="7" borderId="50" xfId="1" applyFont="1" applyFill="1" applyBorder="1" applyAlignment="1" applyProtection="1">
      <alignment vertical="center"/>
      <protection locked="0"/>
    </xf>
    <xf numFmtId="1" fontId="30" fillId="0" borderId="41" xfId="0" applyNumberFormat="1" applyFont="1" applyBorder="1" applyProtection="1">
      <protection locked="0"/>
    </xf>
    <xf numFmtId="44" fontId="30" fillId="0" borderId="41" xfId="0" applyNumberFormat="1" applyFont="1" applyBorder="1" applyAlignment="1" applyProtection="1">
      <alignment horizontal="left" wrapText="1"/>
      <protection locked="0"/>
    </xf>
    <xf numFmtId="0" fontId="39" fillId="15" borderId="28" xfId="5" applyFont="1" applyFill="1" applyBorder="1" applyAlignment="1" applyProtection="1">
      <alignment horizontal="right"/>
      <protection locked="0"/>
    </xf>
    <xf numFmtId="0" fontId="36" fillId="14" borderId="42" xfId="0" applyFont="1" applyFill="1" applyBorder="1" applyAlignment="1">
      <alignment horizontal="center"/>
    </xf>
    <xf numFmtId="0" fontId="32" fillId="14" borderId="28" xfId="0" applyFont="1" applyFill="1" applyBorder="1"/>
    <xf numFmtId="0" fontId="30" fillId="14" borderId="28" xfId="0" applyFont="1" applyFill="1" applyBorder="1"/>
    <xf numFmtId="0" fontId="30" fillId="14" borderId="49" xfId="0" applyFont="1" applyFill="1" applyBorder="1"/>
    <xf numFmtId="0" fontId="36" fillId="14" borderId="43" xfId="0" applyFont="1" applyFill="1" applyBorder="1" applyAlignment="1">
      <alignment horizontal="center"/>
    </xf>
    <xf numFmtId="0" fontId="30" fillId="14" borderId="0" xfId="0" applyFont="1" applyFill="1" applyAlignment="1">
      <alignment horizontal="center"/>
    </xf>
    <xf numFmtId="0" fontId="30" fillId="14" borderId="1" xfId="0" applyFont="1" applyFill="1" applyBorder="1" applyAlignment="1">
      <alignment horizontal="center"/>
    </xf>
    <xf numFmtId="0" fontId="36" fillId="14" borderId="43" xfId="0" applyFont="1" applyFill="1" applyBorder="1" applyAlignment="1">
      <alignment horizontal="center" vertical="center"/>
    </xf>
    <xf numFmtId="0" fontId="36" fillId="14" borderId="44" xfId="0" applyFont="1" applyFill="1" applyBorder="1" applyAlignment="1">
      <alignment horizontal="center"/>
    </xf>
    <xf numFmtId="0" fontId="38" fillId="15" borderId="0" xfId="5" applyFont="1" applyFill="1" applyBorder="1" applyAlignment="1" applyProtection="1">
      <alignment horizontal="center"/>
      <protection locked="0"/>
    </xf>
    <xf numFmtId="1" fontId="17" fillId="2" borderId="41" xfId="0" applyNumberFormat="1" applyFont="1" applyFill="1" applyBorder="1" applyAlignment="1">
      <alignment horizontal="center" vertical="center" wrapText="1"/>
    </xf>
    <xf numFmtId="166" fontId="12" fillId="2" borderId="21" xfId="1" applyNumberFormat="1" applyFont="1" applyFill="1" applyBorder="1" applyAlignment="1" applyProtection="1">
      <alignment horizontal="center" wrapText="1"/>
    </xf>
    <xf numFmtId="44" fontId="27" fillId="12" borderId="29" xfId="2" applyNumberFormat="1" applyFont="1" applyFill="1" applyBorder="1"/>
    <xf numFmtId="0" fontId="4" fillId="2" borderId="40" xfId="0" applyFont="1" applyFill="1" applyBorder="1"/>
    <xf numFmtId="1" fontId="17" fillId="2" borderId="0" xfId="0" applyNumberFormat="1" applyFont="1" applyFill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36" fillId="2" borderId="43" xfId="0" applyFont="1" applyFill="1" applyBorder="1" applyAlignment="1">
      <alignment horizontal="center"/>
    </xf>
    <xf numFmtId="0" fontId="36" fillId="2" borderId="0" xfId="0" applyFont="1" applyFill="1"/>
    <xf numFmtId="44" fontId="36" fillId="2" borderId="0" xfId="1" applyFont="1" applyFill="1" applyBorder="1"/>
    <xf numFmtId="0" fontId="26" fillId="2" borderId="0" xfId="0" applyFont="1" applyFill="1" applyAlignment="1">
      <alignment horizontal="center"/>
    </xf>
    <xf numFmtId="44" fontId="36" fillId="2" borderId="14" xfId="1" applyFont="1" applyFill="1" applyBorder="1"/>
    <xf numFmtId="0" fontId="36" fillId="2" borderId="0" xfId="0" applyFont="1" applyFill="1" applyAlignment="1">
      <alignment horizontal="right"/>
    </xf>
    <xf numFmtId="44" fontId="36" fillId="2" borderId="29" xfId="1" applyFont="1" applyFill="1" applyBorder="1"/>
    <xf numFmtId="44" fontId="5" fillId="5" borderId="19" xfId="1" applyFont="1" applyFill="1" applyBorder="1" applyAlignment="1">
      <alignment horizontal="center" vertical="center" textRotation="45" wrapText="1"/>
    </xf>
    <xf numFmtId="44" fontId="28" fillId="5" borderId="3" xfId="0" applyNumberFormat="1" applyFont="1" applyFill="1" applyBorder="1" applyAlignment="1" applyProtection="1">
      <alignment vertical="center"/>
      <protection locked="0"/>
    </xf>
    <xf numFmtId="44" fontId="28" fillId="5" borderId="16" xfId="0" applyNumberFormat="1" applyFont="1" applyFill="1" applyBorder="1" applyAlignment="1" applyProtection="1">
      <alignment vertical="center"/>
      <protection locked="0"/>
    </xf>
    <xf numFmtId="44" fontId="0" fillId="0" borderId="0" xfId="1" applyFont="1" applyFill="1" applyBorder="1"/>
    <xf numFmtId="44" fontId="48" fillId="7" borderId="30" xfId="1" applyFont="1" applyFill="1" applyBorder="1" applyAlignment="1">
      <alignment horizontal="center" vertical="center" textRotation="45" wrapText="1"/>
    </xf>
    <xf numFmtId="0" fontId="48" fillId="6" borderId="4" xfId="0" applyFont="1" applyFill="1" applyBorder="1" applyAlignment="1">
      <alignment horizontal="center" vertical="center" textRotation="45" wrapText="1"/>
    </xf>
    <xf numFmtId="0" fontId="48" fillId="10" borderId="4" xfId="1" applyNumberFormat="1" applyFont="1" applyFill="1" applyBorder="1" applyAlignment="1">
      <alignment horizontal="center" vertical="center" textRotation="45" wrapText="1"/>
    </xf>
    <xf numFmtId="44" fontId="48" fillId="4" borderId="4" xfId="1" applyFont="1" applyFill="1" applyBorder="1" applyAlignment="1">
      <alignment horizontal="center" vertical="center" textRotation="45" wrapText="1"/>
    </xf>
    <xf numFmtId="0" fontId="48" fillId="5" borderId="4" xfId="0" applyFont="1" applyFill="1" applyBorder="1" applyAlignment="1">
      <alignment horizontal="center" vertical="center" textRotation="45" wrapText="1"/>
    </xf>
    <xf numFmtId="0" fontId="48" fillId="9" borderId="4" xfId="0" applyFont="1" applyFill="1" applyBorder="1" applyAlignment="1">
      <alignment horizontal="center" vertical="center" textRotation="45" wrapText="1"/>
    </xf>
    <xf numFmtId="0" fontId="48" fillId="11" borderId="4" xfId="0" applyFont="1" applyFill="1" applyBorder="1" applyAlignment="1">
      <alignment horizontal="center" vertical="center" textRotation="45" wrapText="1"/>
    </xf>
    <xf numFmtId="0" fontId="48" fillId="4" borderId="4" xfId="0" applyFont="1" applyFill="1" applyBorder="1" applyAlignment="1">
      <alignment horizontal="center" vertical="center" textRotation="45" wrapText="1"/>
    </xf>
    <xf numFmtId="0" fontId="48" fillId="8" borderId="4" xfId="0" applyFont="1" applyFill="1" applyBorder="1" applyAlignment="1">
      <alignment horizontal="center" vertical="center" textRotation="45" wrapText="1"/>
    </xf>
    <xf numFmtId="0" fontId="48" fillId="7" borderId="9" xfId="0" applyFont="1" applyFill="1" applyBorder="1" applyAlignment="1">
      <alignment horizontal="center" vertical="center" textRotation="45" wrapText="1"/>
    </xf>
    <xf numFmtId="44" fontId="48" fillId="9" borderId="8" xfId="1" applyFont="1" applyFill="1" applyBorder="1" applyAlignment="1">
      <alignment horizontal="center" vertical="center" textRotation="45" wrapText="1" readingOrder="1"/>
    </xf>
    <xf numFmtId="0" fontId="48" fillId="6" borderId="8" xfId="0" applyFont="1" applyFill="1" applyBorder="1" applyAlignment="1">
      <alignment horizontal="center" vertical="center" textRotation="45" wrapText="1"/>
    </xf>
    <xf numFmtId="44" fontId="48" fillId="11" borderId="8" xfId="1" applyFont="1" applyFill="1" applyBorder="1" applyAlignment="1">
      <alignment horizontal="center" vertical="center" textRotation="45" wrapText="1"/>
    </xf>
    <xf numFmtId="0" fontId="48" fillId="5" borderId="8" xfId="0" applyFont="1" applyFill="1" applyBorder="1" applyAlignment="1">
      <alignment horizontal="center" vertical="center" textRotation="45" wrapText="1"/>
    </xf>
    <xf numFmtId="0" fontId="48" fillId="3" borderId="8" xfId="0" applyFont="1" applyFill="1" applyBorder="1" applyAlignment="1">
      <alignment horizontal="center" vertical="center" textRotation="45" wrapText="1"/>
    </xf>
    <xf numFmtId="0" fontId="48" fillId="7" borderId="8" xfId="0" applyFont="1" applyFill="1" applyBorder="1" applyAlignment="1">
      <alignment horizontal="center" vertical="center" textRotation="45" wrapText="1"/>
    </xf>
    <xf numFmtId="0" fontId="48" fillId="10" borderId="26" xfId="0" applyFont="1" applyFill="1" applyBorder="1" applyAlignment="1">
      <alignment horizontal="center" vertical="center" textRotation="45" wrapText="1"/>
    </xf>
    <xf numFmtId="14" fontId="48" fillId="2" borderId="7" xfId="0" applyNumberFormat="1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14" fontId="50" fillId="2" borderId="7" xfId="0" applyNumberFormat="1" applyFont="1" applyFill="1" applyBorder="1" applyAlignment="1">
      <alignment horizontal="center" vertical="center" wrapText="1"/>
    </xf>
    <xf numFmtId="0" fontId="50" fillId="2" borderId="24" xfId="0" applyFont="1" applyFill="1" applyBorder="1" applyAlignment="1">
      <alignment horizontal="center" vertical="center" wrapText="1"/>
    </xf>
    <xf numFmtId="14" fontId="48" fillId="2" borderId="8" xfId="0" applyNumberFormat="1" applyFont="1" applyFill="1" applyBorder="1" applyAlignment="1">
      <alignment horizontal="center" vertical="center" wrapText="1"/>
    </xf>
    <xf numFmtId="0" fontId="51" fillId="2" borderId="39" xfId="0" applyFont="1" applyFill="1" applyBorder="1" applyAlignment="1">
      <alignment horizontal="center" wrapText="1"/>
    </xf>
    <xf numFmtId="0" fontId="51" fillId="2" borderId="0" xfId="0" applyFont="1" applyFill="1" applyAlignment="1">
      <alignment horizontal="center" wrapText="1"/>
    </xf>
    <xf numFmtId="0" fontId="51" fillId="2" borderId="0" xfId="0" applyFont="1" applyFill="1" applyAlignment="1">
      <alignment horizontal="center" vertical="center" wrapText="1"/>
    </xf>
    <xf numFmtId="44" fontId="51" fillId="2" borderId="15" xfId="1" applyFont="1" applyFill="1" applyBorder="1" applyAlignment="1">
      <alignment horizontal="right"/>
    </xf>
    <xf numFmtId="164" fontId="51" fillId="12" borderId="2" xfId="1" applyNumberFormat="1" applyFont="1" applyFill="1" applyBorder="1"/>
    <xf numFmtId="164" fontId="54" fillId="2" borderId="0" xfId="1" applyNumberFormat="1" applyFont="1" applyFill="1"/>
    <xf numFmtId="44" fontId="51" fillId="2" borderId="15" xfId="1" applyFont="1" applyFill="1" applyBorder="1" applyAlignment="1">
      <alignment horizontal="center" wrapText="1"/>
    </xf>
    <xf numFmtId="164" fontId="51" fillId="12" borderId="2" xfId="1" applyNumberFormat="1" applyFont="1" applyFill="1" applyBorder="1" applyAlignment="1">
      <alignment vertical="center"/>
    </xf>
    <xf numFmtId="0" fontId="55" fillId="0" borderId="6" xfId="0" applyFont="1" applyBorder="1" applyAlignment="1">
      <alignment vertical="center" wrapText="1"/>
    </xf>
    <xf numFmtId="14" fontId="28" fillId="0" borderId="5" xfId="0" applyNumberFormat="1" applyFont="1" applyBorder="1" applyAlignment="1" applyProtection="1">
      <alignment horizontal="center" vertical="center"/>
      <protection locked="0"/>
    </xf>
    <xf numFmtId="14" fontId="28" fillId="0" borderId="20" xfId="0" applyNumberFormat="1" applyFont="1" applyBorder="1" applyAlignment="1" applyProtection="1">
      <alignment horizontal="center" vertical="center"/>
      <protection locked="0"/>
    </xf>
    <xf numFmtId="14" fontId="28" fillId="0" borderId="31" xfId="0" applyNumberFormat="1" applyFont="1" applyBorder="1" applyAlignment="1">
      <alignment horizontal="center" vertical="center"/>
    </xf>
    <xf numFmtId="14" fontId="28" fillId="0" borderId="30" xfId="0" applyNumberFormat="1" applyFont="1" applyBorder="1" applyAlignment="1" applyProtection="1">
      <alignment horizontal="center" vertical="center"/>
      <protection locked="0"/>
    </xf>
    <xf numFmtId="0" fontId="30" fillId="14" borderId="0" xfId="0" applyFont="1" applyFill="1"/>
    <xf numFmtId="0" fontId="30" fillId="14" borderId="25" xfId="0" applyFont="1" applyFill="1" applyBorder="1"/>
    <xf numFmtId="0" fontId="31" fillId="14" borderId="0" xfId="0" applyFont="1" applyFill="1"/>
    <xf numFmtId="0" fontId="30" fillId="14" borderId="0" xfId="0" applyFont="1" applyFill="1" applyAlignment="1">
      <alignment horizontal="left" wrapText="1"/>
    </xf>
    <xf numFmtId="0" fontId="44" fillId="14" borderId="0" xfId="0" applyFont="1" applyFill="1"/>
    <xf numFmtId="0" fontId="30" fillId="14" borderId="1" xfId="0" applyFont="1" applyFill="1" applyBorder="1"/>
    <xf numFmtId="0" fontId="30" fillId="14" borderId="13" xfId="0" applyFont="1" applyFill="1" applyBorder="1"/>
    <xf numFmtId="44" fontId="20" fillId="9" borderId="36" xfId="1" applyFont="1" applyFill="1" applyBorder="1" applyProtection="1">
      <protection locked="0"/>
    </xf>
    <xf numFmtId="0" fontId="57" fillId="15" borderId="0" xfId="5" applyFont="1" applyFill="1" applyBorder="1" applyAlignment="1" applyProtection="1">
      <alignment horizontal="center"/>
      <protection locked="0"/>
    </xf>
    <xf numFmtId="0" fontId="57" fillId="15" borderId="0" xfId="5" applyFont="1" applyFill="1" applyBorder="1" applyAlignment="1" applyProtection="1">
      <alignment horizontal="center" wrapText="1"/>
      <protection locked="0"/>
    </xf>
    <xf numFmtId="0" fontId="30" fillId="14" borderId="0" xfId="0" applyFont="1" applyFill="1" applyAlignment="1">
      <alignment horizontal="left" wrapText="1"/>
    </xf>
    <xf numFmtId="0" fontId="16" fillId="14" borderId="28" xfId="0" applyFont="1" applyFill="1" applyBorder="1" applyAlignment="1">
      <alignment horizontal="center"/>
    </xf>
    <xf numFmtId="0" fontId="15" fillId="14" borderId="0" xfId="0" applyFont="1" applyFill="1" applyAlignment="1">
      <alignment horizontal="left"/>
    </xf>
    <xf numFmtId="44" fontId="18" fillId="9" borderId="1" xfId="1" applyFont="1" applyFill="1" applyBorder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42" fillId="15" borderId="0" xfId="5" applyFont="1" applyFill="1" applyAlignment="1" applyProtection="1">
      <alignment horizontal="center"/>
      <protection locked="0"/>
    </xf>
    <xf numFmtId="44" fontId="17" fillId="6" borderId="0" xfId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46" fillId="0" borderId="0" xfId="0" applyFont="1" applyAlignment="1">
      <alignment horizontal="center"/>
    </xf>
    <xf numFmtId="0" fontId="41" fillId="15" borderId="0" xfId="5" applyFont="1" applyFill="1" applyAlignment="1" applyProtection="1">
      <alignment horizontal="center"/>
      <protection locked="0"/>
    </xf>
    <xf numFmtId="0" fontId="42" fillId="15" borderId="28" xfId="5" applyFont="1" applyFill="1" applyBorder="1" applyAlignment="1" applyProtection="1">
      <alignment horizontal="center"/>
      <protection locked="0"/>
    </xf>
    <xf numFmtId="0" fontId="22" fillId="2" borderId="14" xfId="0" applyFont="1" applyFill="1" applyBorder="1" applyAlignment="1">
      <alignment horizontal="center" vertical="center" wrapText="1"/>
    </xf>
    <xf numFmtId="0" fontId="34" fillId="0" borderId="0" xfId="2" applyFont="1" applyAlignment="1">
      <alignment horizontal="center"/>
    </xf>
    <xf numFmtId="0" fontId="19" fillId="6" borderId="0" xfId="2" applyFont="1" applyFill="1" applyAlignment="1">
      <alignment horizontal="center" vertical="center" wrapText="1"/>
    </xf>
    <xf numFmtId="0" fontId="19" fillId="6" borderId="0" xfId="2" applyFont="1" applyFill="1" applyAlignment="1">
      <alignment horizontal="center" vertical="center"/>
    </xf>
    <xf numFmtId="0" fontId="29" fillId="12" borderId="37" xfId="0" applyFont="1" applyFill="1" applyBorder="1" applyAlignment="1">
      <alignment horizontal="center" vertical="center" wrapText="1"/>
    </xf>
    <xf numFmtId="0" fontId="29" fillId="12" borderId="4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1" fillId="12" borderId="0" xfId="0" applyFont="1" applyFill="1" applyAlignment="1">
      <alignment horizontal="left"/>
    </xf>
    <xf numFmtId="44" fontId="4" fillId="3" borderId="0" xfId="1" applyFont="1" applyFill="1"/>
    <xf numFmtId="44" fontId="48" fillId="3" borderId="8" xfId="1" applyFont="1" applyFill="1" applyBorder="1" applyAlignment="1">
      <alignment horizontal="center" vertical="center" textRotation="45" wrapText="1"/>
    </xf>
    <xf numFmtId="44" fontId="28" fillId="3" borderId="3" xfId="1" applyFont="1" applyFill="1" applyBorder="1" applyAlignment="1" applyProtection="1">
      <alignment vertical="center"/>
      <protection locked="0"/>
    </xf>
    <xf numFmtId="44" fontId="28" fillId="3" borderId="16" xfId="1" applyFont="1" applyFill="1" applyBorder="1" applyAlignment="1" applyProtection="1">
      <alignment vertical="center"/>
      <protection locked="0"/>
    </xf>
    <xf numFmtId="0" fontId="7" fillId="3" borderId="0" xfId="0" applyFont="1" applyFill="1"/>
    <xf numFmtId="0" fontId="58" fillId="0" borderId="0" xfId="0" applyFont="1" applyAlignment="1">
      <alignment horizontal="right"/>
    </xf>
  </cellXfs>
  <cellStyles count="6">
    <cellStyle name="Currency" xfId="1" builtinId="4"/>
    <cellStyle name="Currency 2" xfId="4" xr:uid="{00000000-0005-0000-0000-000001000000}"/>
    <cellStyle name="Hyperlink" xfId="5" builtinId="8"/>
    <cellStyle name="Normal" xfId="0" builtinId="0"/>
    <cellStyle name="Normal 2" xfId="2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colors>
    <mruColors>
      <color rgb="FF0000FF"/>
      <color rgb="FFE0F8E0"/>
      <color rgb="FFCCFFCC"/>
      <color rgb="FFEAFAEA"/>
      <color rgb="FFCAF2CA"/>
      <color rgb="FFD9E5C1"/>
      <color rgb="FF83A34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71438</xdr:colOff>
      <xdr:row>28</xdr:row>
      <xdr:rowOff>71437</xdr:rowOff>
    </xdr:from>
    <xdr:to>
      <xdr:col>12</xdr:col>
      <xdr:colOff>464344</xdr:colOff>
      <xdr:row>28</xdr:row>
      <xdr:rowOff>321468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596438" y="8382000"/>
          <a:ext cx="392906" cy="2500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511968</xdr:colOff>
      <xdr:row>29</xdr:row>
      <xdr:rowOff>83343</xdr:rowOff>
    </xdr:from>
    <xdr:to>
      <xdr:col>12</xdr:col>
      <xdr:colOff>988218</xdr:colOff>
      <xdr:row>29</xdr:row>
      <xdr:rowOff>261937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584656" y="8774906"/>
          <a:ext cx="476250" cy="17859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788790</xdr:colOff>
      <xdr:row>36</xdr:row>
      <xdr:rowOff>89296</xdr:rowOff>
    </xdr:from>
    <xdr:to>
      <xdr:col>18</xdr:col>
      <xdr:colOff>1265040</xdr:colOff>
      <xdr:row>36</xdr:row>
      <xdr:rowOff>357187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939493" y="8721327"/>
          <a:ext cx="476250" cy="26789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44648</xdr:colOff>
      <xdr:row>35</xdr:row>
      <xdr:rowOff>44649</xdr:rowOff>
    </xdr:from>
    <xdr:to>
      <xdr:col>17</xdr:col>
      <xdr:colOff>282773</xdr:colOff>
      <xdr:row>35</xdr:row>
      <xdr:rowOff>190502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867929" y="8423672"/>
          <a:ext cx="238125" cy="14585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212590</xdr:colOff>
      <xdr:row>32</xdr:row>
      <xdr:rowOff>239643</xdr:rowOff>
    </xdr:from>
    <xdr:to>
      <xdr:col>6</xdr:col>
      <xdr:colOff>729007</xdr:colOff>
      <xdr:row>40</xdr:row>
      <xdr:rowOff>166686</xdr:rowOff>
    </xdr:to>
    <xdr:sp macro="" textlink="">
      <xdr:nvSpPr>
        <xdr:cNvPr id="3" name="Curved Left Arrow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 flipV="1">
          <a:off x="3855903" y="6609487"/>
          <a:ext cx="516417" cy="1629637"/>
        </a:xfrm>
        <a:prstGeom prst="curvedLeftArrow">
          <a:avLst>
            <a:gd name="adj1" fmla="val 25000"/>
            <a:gd name="adj2" fmla="val 66946"/>
            <a:gd name="adj3" fmla="val 25000"/>
          </a:avLst>
        </a:prstGeom>
        <a:solidFill>
          <a:schemeClr val="accent3">
            <a:lumMod val="60000"/>
            <a:lumOff val="40000"/>
          </a:schemeClr>
        </a:solidFill>
        <a:ln w="12700">
          <a:solidFill>
            <a:schemeClr val="accent3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229008</xdr:colOff>
      <xdr:row>3</xdr:row>
      <xdr:rowOff>11475</xdr:rowOff>
    </xdr:from>
    <xdr:to>
      <xdr:col>6</xdr:col>
      <xdr:colOff>355752</xdr:colOff>
      <xdr:row>23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9008" y="987788"/>
          <a:ext cx="3770057" cy="366755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/>
            <a:t>Most of the information on this</a:t>
          </a:r>
          <a:r>
            <a:rPr lang="en-US" sz="1200" baseline="0"/>
            <a:t> page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(the grey boxes) </a:t>
          </a:r>
          <a:r>
            <a:rPr lang="en-US" sz="1200" baseline="0"/>
            <a:t>will be </a:t>
          </a:r>
          <a:r>
            <a:rPr lang="en-US" sz="1200" u="sng" baseline="0"/>
            <a:t>automatically-filled</a:t>
          </a:r>
          <a:r>
            <a:rPr lang="en-US" sz="1200" baseline="0"/>
            <a:t> from the data you input on the </a:t>
          </a:r>
          <a:r>
            <a:rPr lang="en-US" sz="1200" b="1" baseline="0"/>
            <a:t>INCOME</a:t>
          </a:r>
          <a:r>
            <a:rPr lang="en-US" sz="1200" b="0" baseline="0"/>
            <a:t>, </a:t>
          </a:r>
          <a:r>
            <a:rPr lang="en-US" sz="1200" b="1" baseline="0"/>
            <a:t>EXPENSES, and Bank Statement Reconciliation</a:t>
          </a:r>
          <a:r>
            <a:rPr lang="en-US" sz="1200" baseline="0"/>
            <a:t> tabs in this workbook.</a:t>
          </a:r>
        </a:p>
        <a:p>
          <a:endParaRPr lang="en-US" sz="1200" baseline="0"/>
        </a:p>
        <a:p>
          <a:r>
            <a:rPr lang="en-US" sz="1200" baseline="0"/>
            <a:t>Be prepared to explain the </a:t>
          </a:r>
          <a:r>
            <a:rPr lang="en-US" sz="1200" b="1" u="sng" baseline="0"/>
            <a:t>turquoise boxes</a:t>
          </a:r>
          <a:r>
            <a:rPr lang="en-US" sz="1200" baseline="0"/>
            <a:t> on this page when you enter this information into the Troop Finance Report.</a:t>
          </a:r>
        </a:p>
        <a:p>
          <a:endParaRPr lang="en-US" sz="1200" baseline="0"/>
        </a:p>
        <a:p>
          <a:r>
            <a:rPr lang="en-US" sz="1200" baseline="0"/>
            <a:t>When completed, you will only need to </a:t>
          </a:r>
          <a:r>
            <a:rPr lang="en-US" sz="1200" u="sng" baseline="0"/>
            <a:t>transfer</a:t>
          </a:r>
          <a:r>
            <a:rPr lang="en-US" sz="1200" baseline="0"/>
            <a:t> this information to the fields in the Troop Finance Report.</a:t>
          </a:r>
        </a:p>
        <a:p>
          <a:endParaRPr lang="en-US" sz="1200" baseline="0"/>
        </a:p>
        <a:p>
          <a:r>
            <a:rPr lang="en-US" sz="120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Each troop must enter their annual troop finance report information into the Troop Fiannce Report form </a:t>
          </a:r>
          <a:r>
            <a:rPr lang="en-US" sz="12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NO LATER THAN JUNE 30th</a:t>
          </a:r>
          <a:r>
            <a:rPr lang="en-US" sz="1200" b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endParaRPr lang="en-US" sz="1200" u="sng"/>
        </a:p>
        <a:p>
          <a:endParaRPr lang="en-US" sz="1200" baseline="0"/>
        </a:p>
      </xdr:txBody>
    </xdr:sp>
    <xdr:clientData/>
  </xdr:twoCellAnchor>
  <xdr:twoCellAnchor>
    <xdr:from>
      <xdr:col>2</xdr:col>
      <xdr:colOff>447558</xdr:colOff>
      <xdr:row>35</xdr:row>
      <xdr:rowOff>114757</xdr:rowOff>
    </xdr:from>
    <xdr:to>
      <xdr:col>5</xdr:col>
      <xdr:colOff>470511</xdr:colOff>
      <xdr:row>40</xdr:row>
      <xdr:rowOff>142874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771533" y="6920370"/>
          <a:ext cx="2008916" cy="999667"/>
        </a:xfrm>
        <a:prstGeom prst="rect">
          <a:avLst/>
        </a:prstGeom>
        <a:solidFill>
          <a:srgbClr val="D9E5C1"/>
        </a:solidFill>
        <a:ln w="25400" cmpd="sng">
          <a:solidFill>
            <a:srgbClr val="83A34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/>
            <a:t>These two figures (</a:t>
          </a:r>
          <a:r>
            <a:rPr lang="en-US" sz="1400" b="1"/>
            <a:t>Ending Balance</a:t>
          </a:r>
          <a:r>
            <a:rPr lang="en-US" sz="1400"/>
            <a:t> and </a:t>
          </a:r>
          <a:r>
            <a:rPr lang="en-US" sz="1400" b="1"/>
            <a:t>Grand Total</a:t>
          </a:r>
          <a:r>
            <a:rPr lang="en-US" sz="1400"/>
            <a:t>) should match.</a:t>
          </a:r>
        </a:p>
      </xdr:txBody>
    </xdr:sp>
    <xdr:clientData/>
  </xdr:twoCellAnchor>
  <xdr:twoCellAnchor>
    <xdr:from>
      <xdr:col>10</xdr:col>
      <xdr:colOff>104145</xdr:colOff>
      <xdr:row>33</xdr:row>
      <xdr:rowOff>95250</xdr:rowOff>
    </xdr:from>
    <xdr:to>
      <xdr:col>11</xdr:col>
      <xdr:colOff>138113</xdr:colOff>
      <xdr:row>40</xdr:row>
      <xdr:rowOff>211926</xdr:rowOff>
    </xdr:to>
    <xdr:sp macro="" textlink="">
      <xdr:nvSpPr>
        <xdr:cNvPr id="8" name="Curved Left Arrow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0355426" y="6715125"/>
          <a:ext cx="438781" cy="1569239"/>
        </a:xfrm>
        <a:prstGeom prst="curvedLeftArrow">
          <a:avLst>
            <a:gd name="adj1" fmla="val 25000"/>
            <a:gd name="adj2" fmla="val 66946"/>
            <a:gd name="adj3" fmla="val 25000"/>
          </a:avLst>
        </a:prstGeom>
        <a:solidFill>
          <a:schemeClr val="accent3">
            <a:lumMod val="60000"/>
            <a:lumOff val="40000"/>
          </a:schemeClr>
        </a:solidFill>
        <a:ln w="12700">
          <a:solidFill>
            <a:schemeClr val="accent3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FC33"/>
  <sheetViews>
    <sheetView zoomScale="70" zoomScaleNormal="70" zoomScaleSheetLayoutView="110" workbookViewId="0">
      <selection activeCell="B15" sqref="B15"/>
    </sheetView>
  </sheetViews>
  <sheetFormatPr defaultColWidth="0" defaultRowHeight="21" zeroHeight="1"/>
  <cols>
    <col min="1" max="1" width="3.42578125" style="190" customWidth="1"/>
    <col min="2" max="2" width="33.42578125" style="112" bestFit="1" customWidth="1"/>
    <col min="3" max="3" width="2.7109375" style="112" customWidth="1"/>
    <col min="4" max="4" width="20.7109375" style="111" customWidth="1"/>
    <col min="5" max="5" width="29.28515625" style="111" customWidth="1"/>
    <col min="6" max="6" width="15.42578125" style="111" customWidth="1"/>
    <col min="7" max="7" width="31.28515625" style="111" customWidth="1"/>
    <col min="8" max="8" width="15.42578125" style="111" customWidth="1"/>
    <col min="9" max="9" width="29" style="111" customWidth="1"/>
    <col min="10" max="10" width="1.42578125" style="111" customWidth="1"/>
    <col min="11" max="11" width="3.140625" style="111" customWidth="1"/>
    <col min="12" max="16383" width="9.140625" style="111" hidden="1"/>
    <col min="16384" max="16384" width="0.28515625" style="111" customWidth="1"/>
  </cols>
  <sheetData>
    <row r="1" spans="1:11" ht="26.25">
      <c r="A1" s="200"/>
      <c r="B1" s="274" t="s">
        <v>0</v>
      </c>
      <c r="C1" s="274"/>
      <c r="D1" s="274"/>
      <c r="E1" s="274"/>
      <c r="F1" s="274"/>
      <c r="G1" s="274"/>
      <c r="H1" s="274"/>
      <c r="I1" s="201"/>
      <c r="J1" s="202"/>
      <c r="K1" s="203"/>
    </row>
    <row r="2" spans="1:11">
      <c r="A2" s="204"/>
      <c r="B2" s="205"/>
      <c r="C2" s="205"/>
      <c r="D2" s="263"/>
      <c r="E2" s="263"/>
      <c r="F2" s="263"/>
      <c r="G2" s="263"/>
      <c r="H2" s="263"/>
      <c r="I2" s="263"/>
      <c r="J2" s="263"/>
      <c r="K2" s="264"/>
    </row>
    <row r="3" spans="1:11">
      <c r="A3" s="204"/>
      <c r="B3" s="205"/>
      <c r="C3" s="205"/>
      <c r="D3" s="265" t="s">
        <v>1</v>
      </c>
      <c r="E3" s="265"/>
      <c r="F3" s="265"/>
      <c r="G3" s="265"/>
      <c r="H3" s="265"/>
      <c r="I3" s="263"/>
      <c r="J3" s="263"/>
      <c r="K3" s="264"/>
    </row>
    <row r="4" spans="1:11" ht="21.75" thickBot="1">
      <c r="A4" s="204"/>
      <c r="B4" s="205"/>
      <c r="C4" s="275" t="s">
        <v>2</v>
      </c>
      <c r="D4" s="275"/>
      <c r="E4" s="275"/>
      <c r="F4" s="275"/>
      <c r="G4" s="275"/>
      <c r="H4" s="275"/>
      <c r="I4" s="275"/>
      <c r="J4" s="263"/>
      <c r="K4" s="264"/>
    </row>
    <row r="5" spans="1:11" ht="22.5" thickTop="1" thickBot="1">
      <c r="A5" s="204">
        <v>1</v>
      </c>
      <c r="B5" s="197"/>
      <c r="C5" s="263"/>
      <c r="D5" s="263" t="s">
        <v>3</v>
      </c>
      <c r="E5" s="263"/>
      <c r="F5" s="263"/>
      <c r="G5" s="263"/>
      <c r="H5" s="263"/>
      <c r="I5" s="263"/>
      <c r="J5" s="263"/>
      <c r="K5" s="264"/>
    </row>
    <row r="6" spans="1:11" ht="22.5" thickTop="1" thickBot="1">
      <c r="A6" s="204"/>
      <c r="B6" s="205"/>
      <c r="C6" s="205"/>
      <c r="D6" s="263"/>
      <c r="E6" s="263"/>
      <c r="F6" s="263"/>
      <c r="G6" s="263"/>
      <c r="H6" s="263"/>
      <c r="I6" s="263"/>
      <c r="J6" s="263"/>
      <c r="K6" s="264"/>
    </row>
    <row r="7" spans="1:11">
      <c r="A7" s="207">
        <v>2</v>
      </c>
      <c r="B7" s="198"/>
      <c r="C7" s="266"/>
      <c r="D7" s="273" t="s">
        <v>4</v>
      </c>
      <c r="E7" s="273"/>
      <c r="F7" s="273"/>
      <c r="G7" s="273"/>
      <c r="H7" s="273"/>
      <c r="I7" s="273"/>
      <c r="J7" s="263"/>
      <c r="K7" s="264"/>
    </row>
    <row r="8" spans="1:11" ht="21.75" thickTop="1">
      <c r="A8" s="204"/>
      <c r="B8" s="205"/>
      <c r="C8" s="205"/>
      <c r="D8" s="263"/>
      <c r="E8" s="263"/>
      <c r="F8" s="263"/>
      <c r="G8" s="263"/>
      <c r="H8" s="263"/>
      <c r="I8" s="263"/>
      <c r="J8" s="263"/>
      <c r="K8" s="264"/>
    </row>
    <row r="9" spans="1:11">
      <c r="A9" s="204"/>
      <c r="B9" s="205"/>
      <c r="C9" s="275" t="s">
        <v>5</v>
      </c>
      <c r="D9" s="275"/>
      <c r="E9" s="275"/>
      <c r="F9" s="275"/>
      <c r="G9" s="275"/>
      <c r="H9" s="275"/>
      <c r="I9" s="275"/>
      <c r="J9" s="263"/>
      <c r="K9" s="264"/>
    </row>
    <row r="10" spans="1:11">
      <c r="A10" s="204">
        <v>3</v>
      </c>
      <c r="B10" s="209" t="str">
        <f>HYPERLINK("#'INCOME (A+B=C)'!a1","Go to INCOME tab")</f>
        <v>Go to INCOME tab</v>
      </c>
      <c r="C10" s="205"/>
      <c r="D10" s="263" t="s">
        <v>6</v>
      </c>
      <c r="E10" s="263"/>
      <c r="F10" s="263"/>
      <c r="G10" s="263"/>
      <c r="H10" s="263"/>
      <c r="I10" s="263"/>
      <c r="J10" s="263"/>
      <c r="K10" s="264"/>
    </row>
    <row r="11" spans="1:11">
      <c r="A11" s="204"/>
      <c r="B11" s="205"/>
      <c r="C11" s="205"/>
      <c r="D11" s="263"/>
      <c r="E11" s="263"/>
      <c r="F11" s="263"/>
      <c r="G11" s="263"/>
      <c r="H11" s="263"/>
      <c r="I11" s="263"/>
      <c r="J11" s="263"/>
      <c r="K11" s="264"/>
    </row>
    <row r="12" spans="1:11">
      <c r="A12" s="204">
        <v>4</v>
      </c>
      <c r="B12" s="209" t="str">
        <f>HYPERLINK("#'EXPENSES (C-D=E)'!a1","Go to EXPENSES tab")</f>
        <v>Go to EXPENSES tab</v>
      </c>
      <c r="C12" s="205"/>
      <c r="D12" s="263" t="s">
        <v>7</v>
      </c>
      <c r="E12" s="263"/>
      <c r="F12" s="263"/>
      <c r="G12" s="263"/>
      <c r="H12" s="263"/>
      <c r="I12" s="263"/>
      <c r="J12" s="263"/>
      <c r="K12" s="264"/>
    </row>
    <row r="13" spans="1:11">
      <c r="A13" s="204"/>
      <c r="B13" s="205"/>
      <c r="C13" s="205"/>
      <c r="D13" s="263"/>
      <c r="E13" s="263"/>
      <c r="F13" s="263"/>
      <c r="G13" s="263"/>
      <c r="H13" s="263"/>
      <c r="I13" s="263"/>
      <c r="J13" s="263"/>
      <c r="K13" s="264"/>
    </row>
    <row r="14" spans="1:11" ht="21.75" thickBot="1">
      <c r="A14" s="204"/>
      <c r="B14" s="205"/>
      <c r="C14" s="275" t="s">
        <v>8</v>
      </c>
      <c r="D14" s="275"/>
      <c r="E14" s="275"/>
      <c r="F14" s="275"/>
      <c r="G14" s="275"/>
      <c r="H14" s="275"/>
      <c r="I14" s="275"/>
      <c r="J14" s="263"/>
      <c r="K14" s="264"/>
    </row>
    <row r="15" spans="1:11" ht="22.5" thickTop="1" thickBot="1">
      <c r="A15" s="204">
        <v>5</v>
      </c>
      <c r="B15" s="198"/>
      <c r="C15" s="205"/>
      <c r="D15" s="263" t="s">
        <v>9</v>
      </c>
      <c r="E15" s="263"/>
      <c r="F15" s="263"/>
      <c r="G15" s="263"/>
      <c r="H15" s="263"/>
      <c r="I15" s="263"/>
      <c r="J15" s="263"/>
      <c r="K15" s="264"/>
    </row>
    <row r="16" spans="1:11" ht="21.75" thickTop="1">
      <c r="A16" s="204"/>
      <c r="B16" s="271" t="str">
        <f>HYPERLINK("#'Bank Statement Reconciliation'!a1","Go to BANK STATEMENT tab")</f>
        <v>Go to BANK STATEMENT tab</v>
      </c>
      <c r="C16" s="205"/>
      <c r="D16" s="263" t="s">
        <v>10</v>
      </c>
      <c r="E16" s="263"/>
      <c r="F16" s="263"/>
      <c r="G16" s="263"/>
      <c r="H16" s="263"/>
      <c r="I16" s="263"/>
      <c r="J16" s="263"/>
      <c r="K16" s="264"/>
    </row>
    <row r="17" spans="1:11">
      <c r="A17" s="204"/>
      <c r="B17" s="205"/>
      <c r="C17" s="205"/>
      <c r="D17" s="263" t="s">
        <v>11</v>
      </c>
      <c r="E17" s="263"/>
      <c r="F17" s="263"/>
      <c r="G17" s="263"/>
      <c r="H17" s="263"/>
      <c r="I17" s="263"/>
      <c r="J17" s="263"/>
      <c r="K17" s="264"/>
    </row>
    <row r="18" spans="1:11">
      <c r="A18" s="204"/>
      <c r="B18" s="205"/>
      <c r="C18" s="205"/>
      <c r="D18" s="263"/>
      <c r="E18" s="263"/>
      <c r="F18" s="263"/>
      <c r="G18" s="263"/>
      <c r="H18" s="263"/>
      <c r="I18" s="263"/>
      <c r="J18" s="263"/>
      <c r="K18" s="264"/>
    </row>
    <row r="19" spans="1:11">
      <c r="A19" s="204"/>
      <c r="B19" s="205"/>
      <c r="C19" s="205"/>
      <c r="D19" s="267" t="s">
        <v>12</v>
      </c>
      <c r="E19" s="263"/>
      <c r="F19" s="263"/>
      <c r="G19" s="263"/>
      <c r="H19" s="263"/>
      <c r="I19" s="263"/>
      <c r="J19" s="263"/>
      <c r="K19" s="264"/>
    </row>
    <row r="20" spans="1:11">
      <c r="A20" s="204"/>
      <c r="B20" s="205"/>
      <c r="C20" s="205"/>
      <c r="D20" s="263"/>
      <c r="E20" s="263"/>
      <c r="F20" s="263"/>
      <c r="G20" s="263"/>
      <c r="H20" s="263"/>
      <c r="I20" s="263"/>
      <c r="J20" s="263"/>
      <c r="K20" s="264"/>
    </row>
    <row r="21" spans="1:11" ht="38.25">
      <c r="A21" s="204">
        <v>6</v>
      </c>
      <c r="B21" s="272" t="str">
        <f>HYPERLINK("#'ENTER in Troop Finance Report'!a1","Go to ENTER in Troop Finance Report tab")</f>
        <v>Go to ENTER in Troop Finance Report tab</v>
      </c>
      <c r="C21" s="205"/>
      <c r="D21" s="263" t="s">
        <v>13</v>
      </c>
      <c r="E21" s="263"/>
      <c r="F21" s="263"/>
      <c r="G21" s="263"/>
      <c r="H21" s="263"/>
      <c r="I21" s="263"/>
      <c r="J21" s="263"/>
      <c r="K21" s="264"/>
    </row>
    <row r="22" spans="1:11">
      <c r="A22" s="204"/>
      <c r="B22" s="205"/>
      <c r="C22" s="205"/>
      <c r="D22" s="264" t="s">
        <v>14</v>
      </c>
      <c r="E22" s="263"/>
      <c r="F22" s="205"/>
      <c r="G22" s="205"/>
      <c r="H22" s="205"/>
      <c r="I22" s="263"/>
      <c r="J22" s="263"/>
      <c r="K22" s="264"/>
    </row>
    <row r="23" spans="1:11">
      <c r="A23" s="204"/>
      <c r="B23" s="205"/>
      <c r="C23" s="205"/>
      <c r="D23" s="264" t="s">
        <v>15</v>
      </c>
      <c r="E23" s="263"/>
      <c r="F23" s="205"/>
      <c r="G23" s="205"/>
      <c r="H23" s="205"/>
      <c r="I23" s="263"/>
      <c r="J23" s="263"/>
      <c r="K23" s="264"/>
    </row>
    <row r="24" spans="1:11">
      <c r="A24" s="204"/>
      <c r="B24" s="205"/>
      <c r="C24" s="205"/>
      <c r="D24" s="263"/>
      <c r="E24" s="263"/>
      <c r="F24" s="205"/>
      <c r="G24" s="205"/>
      <c r="H24" s="205"/>
      <c r="I24" s="263"/>
      <c r="J24" s="263"/>
      <c r="K24" s="264"/>
    </row>
    <row r="25" spans="1:11" ht="12" customHeight="1">
      <c r="A25" s="204"/>
      <c r="B25" s="205"/>
      <c r="C25" s="205"/>
      <c r="D25" s="263"/>
      <c r="E25" s="263"/>
      <c r="F25" s="263"/>
      <c r="G25" s="263"/>
      <c r="H25" s="263"/>
      <c r="I25" s="263"/>
      <c r="J25" s="263"/>
      <c r="K25" s="264"/>
    </row>
    <row r="26" spans="1:11" ht="9" customHeight="1">
      <c r="A26" s="204"/>
      <c r="B26" s="205"/>
      <c r="C26" s="205"/>
      <c r="D26" s="263"/>
      <c r="E26" s="263"/>
      <c r="F26" s="263"/>
      <c r="G26" s="263"/>
      <c r="H26" s="263"/>
      <c r="I26" s="263"/>
      <c r="J26" s="263"/>
      <c r="K26" s="264"/>
    </row>
    <row r="27" spans="1:11" ht="9" customHeight="1" thickBot="1">
      <c r="A27" s="208"/>
      <c r="B27" s="206"/>
      <c r="C27" s="206"/>
      <c r="D27" s="268"/>
      <c r="E27" s="268"/>
      <c r="F27" s="268"/>
      <c r="G27" s="268"/>
      <c r="H27" s="268"/>
      <c r="I27" s="268"/>
      <c r="J27" s="268"/>
      <c r="K27" s="269"/>
    </row>
    <row r="33"/>
  </sheetData>
  <sheetProtection sheet="1" objects="1" scenarios="1" selectLockedCells="1"/>
  <mergeCells count="5">
    <mergeCell ref="D7:I7"/>
    <mergeCell ref="B1:H1"/>
    <mergeCell ref="C4:I4"/>
    <mergeCell ref="C9:I9"/>
    <mergeCell ref="C14:I14"/>
  </mergeCells>
  <printOptions horizontalCentered="1" verticalCentered="1"/>
  <pageMargins left="0.7" right="0.7" top="0.75" bottom="0.75" header="0.3" footer="0.3"/>
  <pageSetup scale="67" orientation="landscape" r:id="rId1"/>
  <ignoredErrors>
    <ignoredError sqref="B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T49"/>
  <sheetViews>
    <sheetView topLeftCell="A4" zoomScale="60" zoomScaleNormal="60" zoomScaleSheetLayoutView="50" workbookViewId="0">
      <selection activeCell="H10" sqref="H10"/>
    </sheetView>
  </sheetViews>
  <sheetFormatPr defaultColWidth="0" defaultRowHeight="14.25" customHeight="1" zeroHeight="1" outlineLevelCol="1"/>
  <cols>
    <col min="1" max="1" width="5.7109375" style="4" customWidth="1"/>
    <col min="2" max="2" width="15.7109375" style="40" customWidth="1"/>
    <col min="3" max="3" width="79.140625" style="4" customWidth="1"/>
    <col min="4" max="4" width="1" style="4" customWidth="1"/>
    <col min="5" max="5" width="15.7109375" style="41" customWidth="1"/>
    <col min="6" max="6" width="15.7109375" style="4" customWidth="1"/>
    <col min="7" max="7" width="15.7109375" style="41" customWidth="1"/>
    <col min="8" max="8" width="15.7109375" style="294" customWidth="1"/>
    <col min="9" max="12" width="15.7109375" style="4" customWidth="1"/>
    <col min="13" max="13" width="21.85546875" style="4" customWidth="1"/>
    <col min="14" max="14" width="17.5703125" style="4" customWidth="1"/>
    <col min="15" max="15" width="4.28515625" style="4" customWidth="1"/>
    <col min="16" max="16" width="2.42578125" style="42" customWidth="1"/>
    <col min="17" max="17" width="4.140625" style="4" hidden="1" customWidth="1" outlineLevel="1"/>
    <col min="18" max="18" width="2.7109375" style="4" hidden="1" customWidth="1" collapsed="1"/>
    <col min="19" max="19" width="3.5703125" style="4" hidden="1" customWidth="1"/>
    <col min="20" max="20" width="3.28515625" style="4" hidden="1" customWidth="1"/>
    <col min="21" max="16384" width="9.140625" style="4" hidden="1"/>
  </cols>
  <sheetData>
    <row r="1" spans="1:20" ht="39" customHeight="1">
      <c r="A1" s="158"/>
      <c r="B1" s="160"/>
      <c r="C1" s="158"/>
      <c r="D1" s="158"/>
      <c r="E1" s="159"/>
      <c r="F1" s="158"/>
      <c r="G1" s="159"/>
      <c r="H1" s="159"/>
      <c r="I1" s="158"/>
      <c r="J1" s="279" t="str">
        <f>HYPERLINK("#'START HERE'!a1","RETURN to START")</f>
        <v>RETURN to START</v>
      </c>
      <c r="K1" s="279"/>
      <c r="L1" s="279"/>
      <c r="M1" s="158"/>
      <c r="N1" s="158"/>
    </row>
    <row r="2" spans="1:20" ht="54" customHeight="1">
      <c r="A2" s="158"/>
      <c r="B2" s="160"/>
      <c r="C2" s="278" t="s">
        <v>16</v>
      </c>
      <c r="D2" s="278"/>
      <c r="E2" s="278"/>
      <c r="F2" s="278"/>
      <c r="G2" s="278"/>
      <c r="H2" s="278"/>
      <c r="I2" s="278"/>
      <c r="J2" s="278"/>
      <c r="K2" s="277" t="s">
        <v>17</v>
      </c>
      <c r="L2" s="277"/>
      <c r="M2" s="210">
        <f>'START HERE'!B5</f>
        <v>0</v>
      </c>
      <c r="N2" s="173"/>
      <c r="O2" s="78"/>
      <c r="P2" s="78"/>
      <c r="Q2" s="78"/>
    </row>
    <row r="3" spans="1:20" ht="24.75" customHeight="1">
      <c r="A3" s="158"/>
      <c r="B3" s="160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4"/>
      <c r="N3" s="173"/>
      <c r="O3" s="78"/>
      <c r="P3" s="78"/>
      <c r="Q3" s="78"/>
    </row>
    <row r="4" spans="1:20" ht="10.5" customHeight="1">
      <c r="A4" s="158"/>
      <c r="B4" s="160"/>
      <c r="C4" s="158"/>
      <c r="D4" s="158"/>
      <c r="E4" s="159"/>
      <c r="F4" s="158"/>
      <c r="G4" s="159"/>
      <c r="H4" s="215"/>
      <c r="I4" s="158"/>
      <c r="J4" s="158"/>
      <c r="K4" s="158"/>
      <c r="L4" s="158"/>
      <c r="M4" s="158"/>
      <c r="N4" s="158"/>
      <c r="O4" s="79"/>
      <c r="P4" s="80"/>
      <c r="T4" s="79"/>
    </row>
    <row r="5" spans="1:20" s="107" customFormat="1" ht="35.25" customHeight="1" thickBot="1">
      <c r="A5" s="81"/>
      <c r="B5" s="43"/>
      <c r="C5" s="105" t="s">
        <v>18</v>
      </c>
      <c r="D5" s="81"/>
      <c r="E5" s="276" t="s">
        <v>19</v>
      </c>
      <c r="F5" s="276"/>
      <c r="G5" s="276"/>
      <c r="H5" s="276"/>
      <c r="I5" s="276"/>
      <c r="J5" s="276"/>
      <c r="K5" s="276"/>
      <c r="L5" s="276"/>
      <c r="M5" s="106"/>
      <c r="N5" s="81"/>
      <c r="P5" s="108"/>
    </row>
    <row r="6" spans="1:20" s="6" customFormat="1" ht="144.75" customHeight="1">
      <c r="A6" s="17"/>
      <c r="B6" s="244" t="s">
        <v>20</v>
      </c>
      <c r="C6" s="245" t="s">
        <v>21</v>
      </c>
      <c r="D6" s="58"/>
      <c r="E6" s="237" t="s">
        <v>22</v>
      </c>
      <c r="F6" s="238" t="s">
        <v>23</v>
      </c>
      <c r="G6" s="239" t="s">
        <v>24</v>
      </c>
      <c r="H6" s="295" t="s">
        <v>25</v>
      </c>
      <c r="I6" s="240" t="s">
        <v>26</v>
      </c>
      <c r="J6" s="241" t="s">
        <v>27</v>
      </c>
      <c r="K6" s="242" t="s">
        <v>28</v>
      </c>
      <c r="L6" s="243" t="s">
        <v>29</v>
      </c>
      <c r="M6" s="59"/>
      <c r="N6" s="250" t="s">
        <v>30</v>
      </c>
      <c r="O6" s="17"/>
    </row>
    <row r="7" spans="1:20" s="6" customFormat="1" ht="24" customHeight="1" thickTop="1" thickBot="1">
      <c r="A7" s="17"/>
      <c r="B7" s="37"/>
      <c r="C7" s="16"/>
      <c r="D7" s="17"/>
      <c r="E7" s="11"/>
      <c r="F7" s="12"/>
      <c r="G7" s="13"/>
      <c r="H7" s="14"/>
      <c r="I7" s="223"/>
      <c r="J7" s="14"/>
      <c r="K7" s="15"/>
      <c r="L7" s="38"/>
      <c r="M7" s="17"/>
      <c r="N7" s="211">
        <f>'START HERE'!B7</f>
        <v>0</v>
      </c>
      <c r="O7" s="17"/>
    </row>
    <row r="8" spans="1:20" ht="24.75" customHeight="1">
      <c r="A8" s="81">
        <v>1</v>
      </c>
      <c r="B8" s="259"/>
      <c r="C8" s="131"/>
      <c r="D8" s="136"/>
      <c r="E8" s="126"/>
      <c r="F8" s="137"/>
      <c r="G8" s="127"/>
      <c r="H8" s="296"/>
      <c r="I8" s="224"/>
      <c r="J8" s="138"/>
      <c r="K8" s="139"/>
      <c r="L8" s="140"/>
      <c r="M8" s="10"/>
      <c r="N8" s="10"/>
      <c r="O8" s="158"/>
      <c r="P8" s="4"/>
      <c r="Q8" s="42"/>
    </row>
    <row r="9" spans="1:20" ht="24.95" customHeight="1">
      <c r="A9" s="81">
        <v>2</v>
      </c>
      <c r="B9" s="259"/>
      <c r="C9" s="131"/>
      <c r="D9" s="136"/>
      <c r="E9" s="126"/>
      <c r="F9" s="137"/>
      <c r="G9" s="127"/>
      <c r="H9" s="296"/>
      <c r="I9" s="224"/>
      <c r="J9" s="138"/>
      <c r="K9" s="139"/>
      <c r="L9" s="140"/>
      <c r="M9" s="10"/>
      <c r="N9" s="10"/>
      <c r="O9" s="158"/>
      <c r="P9" s="4"/>
      <c r="Q9" s="42"/>
    </row>
    <row r="10" spans="1:20" ht="24.95" customHeight="1">
      <c r="A10" s="81">
        <v>3</v>
      </c>
      <c r="B10" s="259"/>
      <c r="C10" s="131"/>
      <c r="D10" s="136"/>
      <c r="E10" s="126"/>
      <c r="F10" s="137"/>
      <c r="G10" s="127"/>
      <c r="H10" s="296"/>
      <c r="I10" s="224"/>
      <c r="J10" s="138"/>
      <c r="K10" s="139"/>
      <c r="L10" s="140"/>
      <c r="M10" s="10"/>
      <c r="N10" s="10"/>
      <c r="O10" s="158"/>
      <c r="P10" s="4"/>
      <c r="Q10" s="42"/>
    </row>
    <row r="11" spans="1:20" ht="24.95" customHeight="1">
      <c r="A11" s="81">
        <v>4</v>
      </c>
      <c r="B11" s="259"/>
      <c r="C11" s="131"/>
      <c r="D11" s="136"/>
      <c r="E11" s="126"/>
      <c r="F11" s="137"/>
      <c r="G11" s="127"/>
      <c r="H11" s="296"/>
      <c r="I11" s="224"/>
      <c r="J11" s="138"/>
      <c r="K11" s="139"/>
      <c r="L11" s="140"/>
      <c r="M11" s="10"/>
      <c r="N11" s="10"/>
      <c r="O11" s="158"/>
      <c r="P11" s="4"/>
      <c r="Q11" s="174"/>
    </row>
    <row r="12" spans="1:20" ht="24.95" customHeight="1">
      <c r="A12" s="81">
        <v>5</v>
      </c>
      <c r="B12" s="259"/>
      <c r="C12" s="131"/>
      <c r="D12" s="136"/>
      <c r="E12" s="126"/>
      <c r="F12" s="137"/>
      <c r="G12" s="127"/>
      <c r="H12" s="296"/>
      <c r="I12" s="224"/>
      <c r="J12" s="138"/>
      <c r="K12" s="139"/>
      <c r="L12" s="140"/>
      <c r="M12" s="10"/>
      <c r="N12" s="10"/>
      <c r="O12" s="158"/>
      <c r="P12" s="4"/>
      <c r="Q12" s="42"/>
    </row>
    <row r="13" spans="1:20" ht="24.95" customHeight="1">
      <c r="A13" s="81">
        <v>6</v>
      </c>
      <c r="B13" s="259"/>
      <c r="C13" s="131"/>
      <c r="D13" s="136"/>
      <c r="E13" s="126"/>
      <c r="F13" s="137"/>
      <c r="G13" s="127"/>
      <c r="H13" s="296"/>
      <c r="I13" s="224"/>
      <c r="J13" s="138"/>
      <c r="K13" s="139"/>
      <c r="L13" s="140"/>
      <c r="M13" s="10"/>
      <c r="N13" s="10"/>
      <c r="O13" s="158"/>
      <c r="P13" s="4"/>
      <c r="Q13" s="42"/>
    </row>
    <row r="14" spans="1:20" ht="24.95" customHeight="1">
      <c r="A14" s="81">
        <v>7</v>
      </c>
      <c r="B14" s="259"/>
      <c r="C14" s="131"/>
      <c r="D14" s="136"/>
      <c r="E14" s="126"/>
      <c r="F14" s="137"/>
      <c r="G14" s="127"/>
      <c r="H14" s="296"/>
      <c r="I14" s="224"/>
      <c r="J14" s="138"/>
      <c r="K14" s="139"/>
      <c r="L14" s="140"/>
      <c r="M14" s="10"/>
      <c r="N14" s="10"/>
      <c r="O14" s="158"/>
      <c r="P14" s="4"/>
      <c r="Q14" s="42"/>
    </row>
    <row r="15" spans="1:20" ht="24.95" customHeight="1">
      <c r="A15" s="81">
        <v>8</v>
      </c>
      <c r="B15" s="259"/>
      <c r="C15" s="131"/>
      <c r="D15" s="136"/>
      <c r="E15" s="126"/>
      <c r="F15" s="137"/>
      <c r="G15" s="127"/>
      <c r="H15" s="296"/>
      <c r="I15" s="224"/>
      <c r="J15" s="138"/>
      <c r="K15" s="139"/>
      <c r="L15" s="140"/>
      <c r="M15" s="10"/>
      <c r="N15" s="10"/>
      <c r="O15" s="158"/>
      <c r="P15" s="4"/>
      <c r="Q15" s="42"/>
    </row>
    <row r="16" spans="1:20" ht="24.95" customHeight="1">
      <c r="A16" s="81">
        <v>9</v>
      </c>
      <c r="B16" s="259"/>
      <c r="C16" s="131"/>
      <c r="D16" s="136"/>
      <c r="E16" s="126"/>
      <c r="F16" s="137"/>
      <c r="G16" s="127"/>
      <c r="H16" s="296"/>
      <c r="I16" s="224"/>
      <c r="J16" s="138"/>
      <c r="K16" s="139"/>
      <c r="L16" s="140"/>
      <c r="M16" s="10"/>
      <c r="N16" s="10"/>
      <c r="O16" s="158"/>
      <c r="P16" s="4"/>
      <c r="Q16" s="42"/>
    </row>
    <row r="17" spans="1:17" ht="24.95" customHeight="1">
      <c r="A17" s="81">
        <v>10</v>
      </c>
      <c r="B17" s="259"/>
      <c r="C17" s="131"/>
      <c r="D17" s="136"/>
      <c r="E17" s="126"/>
      <c r="F17" s="137"/>
      <c r="G17" s="127"/>
      <c r="H17" s="296"/>
      <c r="I17" s="224"/>
      <c r="J17" s="138"/>
      <c r="K17" s="139"/>
      <c r="L17" s="140"/>
      <c r="M17" s="10"/>
      <c r="N17" s="10"/>
      <c r="O17" s="158"/>
      <c r="P17" s="4"/>
      <c r="Q17" s="42"/>
    </row>
    <row r="18" spans="1:17" ht="24.95" customHeight="1">
      <c r="A18" s="81">
        <v>11</v>
      </c>
      <c r="B18" s="259"/>
      <c r="C18" s="131"/>
      <c r="D18" s="136"/>
      <c r="E18" s="126"/>
      <c r="F18" s="137"/>
      <c r="G18" s="127"/>
      <c r="H18" s="296"/>
      <c r="I18" s="224"/>
      <c r="J18" s="138"/>
      <c r="K18" s="139"/>
      <c r="L18" s="140"/>
      <c r="M18" s="10"/>
      <c r="N18" s="10"/>
      <c r="O18" s="158"/>
      <c r="P18" s="4"/>
      <c r="Q18" s="42"/>
    </row>
    <row r="19" spans="1:17" ht="24.95" customHeight="1">
      <c r="A19" s="81">
        <v>12</v>
      </c>
      <c r="B19" s="259"/>
      <c r="C19" s="131"/>
      <c r="D19" s="136"/>
      <c r="E19" s="126"/>
      <c r="F19" s="137"/>
      <c r="G19" s="127"/>
      <c r="H19" s="296"/>
      <c r="I19" s="224"/>
      <c r="J19" s="138"/>
      <c r="K19" s="139"/>
      <c r="L19" s="140"/>
      <c r="M19" s="10"/>
      <c r="N19" s="10"/>
      <c r="O19" s="158"/>
      <c r="P19" s="4"/>
      <c r="Q19" s="42"/>
    </row>
    <row r="20" spans="1:17" ht="24.95" customHeight="1">
      <c r="A20" s="81">
        <v>13</v>
      </c>
      <c r="B20" s="259"/>
      <c r="C20" s="131"/>
      <c r="D20" s="136"/>
      <c r="E20" s="126"/>
      <c r="F20" s="137"/>
      <c r="G20" s="127"/>
      <c r="H20" s="296"/>
      <c r="I20" s="224"/>
      <c r="J20" s="138"/>
      <c r="K20" s="139"/>
      <c r="L20" s="140"/>
      <c r="M20" s="10"/>
      <c r="N20" s="10"/>
      <c r="O20" s="158"/>
      <c r="P20" s="4"/>
      <c r="Q20" s="42"/>
    </row>
    <row r="21" spans="1:17" ht="24.95" customHeight="1">
      <c r="A21" s="81">
        <v>14</v>
      </c>
      <c r="B21" s="259"/>
      <c r="C21" s="131"/>
      <c r="D21" s="136"/>
      <c r="E21" s="126"/>
      <c r="F21" s="137"/>
      <c r="G21" s="127"/>
      <c r="H21" s="296"/>
      <c r="I21" s="224"/>
      <c r="J21" s="138"/>
      <c r="K21" s="139"/>
      <c r="L21" s="140"/>
      <c r="M21" s="10"/>
      <c r="N21" s="10"/>
      <c r="O21" s="158"/>
      <c r="P21" s="4"/>
      <c r="Q21" s="42"/>
    </row>
    <row r="22" spans="1:17" ht="24.95" customHeight="1">
      <c r="A22" s="81">
        <v>15</v>
      </c>
      <c r="B22" s="259"/>
      <c r="C22" s="131"/>
      <c r="D22" s="136"/>
      <c r="E22" s="126"/>
      <c r="F22" s="137"/>
      <c r="G22" s="127"/>
      <c r="H22" s="296"/>
      <c r="I22" s="224"/>
      <c r="J22" s="138"/>
      <c r="K22" s="139"/>
      <c r="L22" s="140"/>
      <c r="M22" s="10"/>
      <c r="N22" s="10"/>
      <c r="O22" s="158"/>
      <c r="P22" s="4"/>
      <c r="Q22" s="42"/>
    </row>
    <row r="23" spans="1:17" s="48" customFormat="1" ht="24.95" customHeight="1">
      <c r="A23" s="81">
        <v>16</v>
      </c>
      <c r="B23" s="260"/>
      <c r="C23" s="134"/>
      <c r="D23" s="136"/>
      <c r="E23" s="126"/>
      <c r="F23" s="137"/>
      <c r="G23" s="127"/>
      <c r="H23" s="296"/>
      <c r="I23" s="224"/>
      <c r="J23" s="138"/>
      <c r="K23" s="139"/>
      <c r="L23" s="140"/>
      <c r="M23" s="10"/>
      <c r="N23" s="10"/>
      <c r="O23" s="35"/>
    </row>
    <row r="24" spans="1:17" s="48" customFormat="1" ht="24.95" customHeight="1">
      <c r="A24" s="81">
        <v>17</v>
      </c>
      <c r="B24" s="260"/>
      <c r="C24" s="134"/>
      <c r="D24" s="141"/>
      <c r="E24" s="142"/>
      <c r="F24" s="143"/>
      <c r="G24" s="144"/>
      <c r="H24" s="297"/>
      <c r="I24" s="225"/>
      <c r="J24" s="145"/>
      <c r="K24" s="146"/>
      <c r="L24" s="147"/>
      <c r="M24" s="10"/>
      <c r="N24" s="10"/>
      <c r="O24" s="35"/>
    </row>
    <row r="25" spans="1:17" s="48" customFormat="1" ht="24.95" customHeight="1">
      <c r="A25" s="81">
        <v>18</v>
      </c>
      <c r="B25" s="260"/>
      <c r="C25" s="134"/>
      <c r="D25" s="141"/>
      <c r="E25" s="142"/>
      <c r="F25" s="143"/>
      <c r="G25" s="144"/>
      <c r="H25" s="297"/>
      <c r="I25" s="225"/>
      <c r="J25" s="145"/>
      <c r="K25" s="146"/>
      <c r="L25" s="147"/>
      <c r="M25" s="10"/>
      <c r="N25" s="10"/>
      <c r="O25" s="35"/>
    </row>
    <row r="26" spans="1:17" s="48" customFormat="1" ht="24.95" customHeight="1">
      <c r="A26" s="81">
        <v>19</v>
      </c>
      <c r="B26" s="260"/>
      <c r="C26" s="134"/>
      <c r="D26" s="141"/>
      <c r="E26" s="142"/>
      <c r="F26" s="143"/>
      <c r="G26" s="144"/>
      <c r="H26" s="297"/>
      <c r="I26" s="225"/>
      <c r="J26" s="145"/>
      <c r="K26" s="146"/>
      <c r="L26" s="147"/>
      <c r="M26" s="10"/>
      <c r="N26" s="10"/>
      <c r="O26" s="35"/>
    </row>
    <row r="27" spans="1:17" s="48" customFormat="1" ht="24.95" customHeight="1">
      <c r="A27" s="81">
        <v>20</v>
      </c>
      <c r="B27" s="260"/>
      <c r="C27" s="134"/>
      <c r="D27" s="141"/>
      <c r="E27" s="142"/>
      <c r="F27" s="143"/>
      <c r="G27" s="144"/>
      <c r="H27" s="297"/>
      <c r="I27" s="225"/>
      <c r="J27" s="145"/>
      <c r="K27" s="146"/>
      <c r="L27" s="147"/>
      <c r="M27" s="10"/>
      <c r="N27" s="10"/>
      <c r="O27" s="35"/>
    </row>
    <row r="28" spans="1:17" s="48" customFormat="1" ht="37.5" customHeight="1" thickBot="1">
      <c r="A28" s="81"/>
      <c r="B28" s="261"/>
      <c r="C28" s="258" t="s">
        <v>31</v>
      </c>
      <c r="D28" s="39"/>
      <c r="E28" s="62"/>
      <c r="F28" s="63"/>
      <c r="G28" s="62"/>
      <c r="H28" s="62"/>
      <c r="I28" s="63"/>
      <c r="J28" s="63"/>
      <c r="K28" s="63"/>
      <c r="L28" s="64"/>
      <c r="M28" s="158"/>
      <c r="N28" s="252" t="s">
        <v>32</v>
      </c>
      <c r="O28" s="35"/>
    </row>
    <row r="29" spans="1:17" s="48" customFormat="1" ht="24.95" customHeight="1" thickBot="1">
      <c r="A29" s="35"/>
      <c r="B29" s="60"/>
      <c r="C29" s="18"/>
      <c r="D29" s="18"/>
      <c r="E29" s="65">
        <f>SUM(E8:E28)</f>
        <v>0</v>
      </c>
      <c r="F29" s="65">
        <f>SUM(F8:F28)</f>
        <v>0</v>
      </c>
      <c r="G29" s="65">
        <f>SUM(G8:G28)</f>
        <v>0</v>
      </c>
      <c r="H29" s="65">
        <f>SUM(H8:H28)</f>
        <v>0</v>
      </c>
      <c r="I29" s="65">
        <f t="shared" ref="I29" si="0">SUM(I8:I28)</f>
        <v>0</v>
      </c>
      <c r="J29" s="65">
        <f>SUM(J8:J28)</f>
        <v>0</v>
      </c>
      <c r="K29" s="65">
        <f>SUM(K8:K28)</f>
        <v>0</v>
      </c>
      <c r="L29" s="65">
        <f>SUM(L8:L28)</f>
        <v>0</v>
      </c>
      <c r="M29" s="18"/>
      <c r="N29" s="76">
        <f>SUM(E29:M29)</f>
        <v>0</v>
      </c>
      <c r="O29" s="35"/>
    </row>
    <row r="30" spans="1:17" s="48" customFormat="1" ht="24.95" customHeight="1">
      <c r="A30" s="35"/>
      <c r="B30" s="160"/>
      <c r="C30" s="158"/>
      <c r="D30" s="158"/>
      <c r="E30" s="159"/>
      <c r="F30" s="158"/>
      <c r="G30" s="159"/>
      <c r="H30" s="158"/>
      <c r="I30" s="158"/>
      <c r="J30" s="158"/>
      <c r="K30" s="158"/>
      <c r="L30" s="158"/>
      <c r="M30" s="158"/>
      <c r="N30" s="35"/>
      <c r="P30" s="57"/>
    </row>
    <row r="31" spans="1:17" s="48" customFormat="1" ht="35.25" customHeight="1" thickBot="1">
      <c r="A31" s="35"/>
      <c r="B31" s="160"/>
      <c r="C31" s="158"/>
      <c r="D31" s="158"/>
      <c r="E31" s="159"/>
      <c r="F31" s="158"/>
      <c r="G31" s="159"/>
      <c r="H31" s="158"/>
      <c r="I31" s="158"/>
      <c r="J31" s="158"/>
      <c r="K31" s="158"/>
      <c r="L31" s="158"/>
      <c r="M31" s="251" t="s">
        <v>33</v>
      </c>
      <c r="N31" s="35"/>
      <c r="P31" s="57"/>
    </row>
    <row r="32" spans="1:17" s="48" customFormat="1" ht="24.95" customHeight="1" thickBot="1">
      <c r="A32" s="35"/>
      <c r="B32" s="160"/>
      <c r="C32" s="158"/>
      <c r="D32" s="158"/>
      <c r="E32" s="159"/>
      <c r="F32" s="158"/>
      <c r="G32" s="159"/>
      <c r="H32" s="158"/>
      <c r="I32" s="158"/>
      <c r="J32" s="158"/>
      <c r="K32" s="158"/>
      <c r="L32" s="158"/>
      <c r="M32" s="75">
        <f>N7+N29</f>
        <v>0</v>
      </c>
      <c r="N32" s="35"/>
      <c r="P32" s="57"/>
    </row>
    <row r="33" spans="8:16" s="48" customFormat="1" ht="18">
      <c r="P33" s="57"/>
    </row>
    <row r="34" spans="8:16" s="48" customFormat="1" ht="18">
      <c r="P34" s="57"/>
    </row>
    <row r="35" spans="8:16" s="48" customFormat="1" ht="18" hidden="1">
      <c r="H35" s="298"/>
      <c r="P35" s="57"/>
    </row>
    <row r="36" spans="8:16" s="48" customFormat="1" ht="18" hidden="1">
      <c r="H36" s="298"/>
      <c r="P36" s="57"/>
    </row>
    <row r="37" spans="8:16" s="48" customFormat="1" ht="18" hidden="1">
      <c r="H37" s="298"/>
      <c r="P37" s="57"/>
    </row>
    <row r="38" spans="8:16" s="48" customFormat="1" ht="18" hidden="1">
      <c r="H38" s="298"/>
      <c r="P38" s="57"/>
    </row>
    <row r="39" spans="8:16" s="48" customFormat="1" ht="18" hidden="1">
      <c r="H39" s="298"/>
      <c r="P39" s="57"/>
    </row>
    <row r="40" spans="8:16" s="48" customFormat="1" ht="18" hidden="1">
      <c r="H40" s="298"/>
      <c r="P40" s="57"/>
    </row>
    <row r="41" spans="8:16" s="48" customFormat="1" ht="18" hidden="1">
      <c r="H41" s="298"/>
      <c r="P41" s="57"/>
    </row>
    <row r="42" spans="8:16" s="48" customFormat="1" ht="18" hidden="1">
      <c r="H42" s="298"/>
      <c r="P42" s="57"/>
    </row>
    <row r="43" spans="8:16" s="48" customFormat="1" ht="18" hidden="1">
      <c r="H43" s="298"/>
      <c r="P43" s="57"/>
    </row>
    <row r="44" spans="8:16" s="48" customFormat="1" ht="18" hidden="1">
      <c r="H44" s="298"/>
      <c r="P44" s="57"/>
    </row>
    <row r="45" spans="8:16" s="48" customFormat="1" ht="18" hidden="1">
      <c r="H45" s="298"/>
      <c r="P45" s="57"/>
    </row>
    <row r="46" spans="8:16" s="48" customFormat="1" ht="18" hidden="1">
      <c r="H46" s="298"/>
      <c r="P46" s="57"/>
    </row>
    <row r="47" spans="8:16" s="48" customFormat="1" ht="18" hidden="1">
      <c r="H47" s="298"/>
      <c r="P47" s="57"/>
    </row>
    <row r="48" spans="8:16" s="48" customFormat="1" ht="18" hidden="1">
      <c r="H48" s="298"/>
      <c r="P48" s="57"/>
    </row>
    <row r="49" spans="8:16" s="48" customFormat="1" ht="18" hidden="1">
      <c r="H49" s="298"/>
      <c r="P49" s="57"/>
    </row>
  </sheetData>
  <sheetProtection sheet="1" insertRows="0" deleteRows="0" selectLockedCells="1"/>
  <mergeCells count="4">
    <mergeCell ref="E5:L5"/>
    <mergeCell ref="K2:L2"/>
    <mergeCell ref="C2:J2"/>
    <mergeCell ref="J1:L1"/>
  </mergeCells>
  <printOptions horizontalCentered="1" verticalCentered="1"/>
  <pageMargins left="0.76" right="0.52" top="0.5" bottom="0.45" header="0.3" footer="0.3"/>
  <pageSetup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-0.249977111117893"/>
    <pageSetUpPr fitToPage="1"/>
  </sheetPr>
  <dimension ref="A1:V42"/>
  <sheetViews>
    <sheetView tabSelected="1" zoomScale="56" zoomScaleNormal="56" workbookViewId="0">
      <selection activeCell="L34" sqref="L34"/>
    </sheetView>
  </sheetViews>
  <sheetFormatPr defaultColWidth="0" defaultRowHeight="15" zeroHeight="1"/>
  <cols>
    <col min="1" max="1" width="4.85546875" style="82" customWidth="1"/>
    <col min="2" max="2" width="17" style="3" customWidth="1"/>
    <col min="3" max="3" width="13.42578125" style="3" customWidth="1"/>
    <col min="4" max="4" width="74.85546875" customWidth="1"/>
    <col min="5" max="5" width="2.42578125" customWidth="1"/>
    <col min="6" max="6" width="16.7109375" style="1" customWidth="1"/>
    <col min="7" max="7" width="18.140625" customWidth="1"/>
    <col min="8" max="8" width="16.85546875" customWidth="1"/>
    <col min="9" max="9" width="15" style="1" customWidth="1"/>
    <col min="10" max="10" width="16.5703125" customWidth="1"/>
    <col min="11" max="12" width="15.5703125" customWidth="1"/>
    <col min="13" max="13" width="18" customWidth="1"/>
    <col min="14" max="14" width="17.28515625" customWidth="1"/>
    <col min="15" max="15" width="15.5703125" customWidth="1"/>
    <col min="16" max="16" width="14.7109375" customWidth="1"/>
    <col min="17" max="17" width="16" customWidth="1"/>
    <col min="18" max="18" width="8.140625" style="1" customWidth="1"/>
    <col min="19" max="19" width="28.140625" style="2" customWidth="1"/>
    <col min="20" max="20" width="3.42578125" customWidth="1"/>
    <col min="21" max="21" width="2" customWidth="1"/>
    <col min="22" max="22" width="2.140625" customWidth="1"/>
    <col min="23" max="16384" width="8.85546875" hidden="1"/>
  </cols>
  <sheetData>
    <row r="1" spans="1:19" s="4" customFormat="1" ht="39" customHeight="1" thickBot="1">
      <c r="A1" s="158"/>
      <c r="B1" s="160"/>
      <c r="C1" s="158"/>
      <c r="D1" s="158"/>
      <c r="E1" s="159"/>
      <c r="F1" s="158"/>
      <c r="G1" s="159"/>
      <c r="H1" s="158"/>
      <c r="I1" s="158"/>
      <c r="J1" s="158"/>
      <c r="K1" s="158"/>
      <c r="L1" s="158"/>
      <c r="M1" s="158"/>
      <c r="N1" s="158"/>
      <c r="O1" s="283" t="str">
        <f>HYPERLINK("#'START HERE'!a1","RETURN to START")</f>
        <v>RETURN to START</v>
      </c>
      <c r="P1" s="283"/>
      <c r="Q1" s="283"/>
      <c r="R1" s="283"/>
      <c r="S1" s="158"/>
    </row>
    <row r="2" spans="1:19" ht="41.25" customHeight="1" thickBot="1">
      <c r="A2" s="161"/>
      <c r="B2" s="175"/>
      <c r="C2" s="175"/>
      <c r="D2" s="282" t="s">
        <v>34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1" t="s">
        <v>17</v>
      </c>
      <c r="Q2" s="281"/>
      <c r="R2" s="281"/>
      <c r="S2" s="84">
        <f>'INCOME (A+B=C)'!M2</f>
        <v>0</v>
      </c>
    </row>
    <row r="3" spans="1:19" ht="14.25" customHeight="1">
      <c r="A3" s="161"/>
      <c r="B3" s="175"/>
      <c r="C3" s="175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/>
      <c r="S3" s="178"/>
    </row>
    <row r="4" spans="1:19" s="82" customFormat="1" ht="41.25" customHeight="1" thickBot="1">
      <c r="A4" s="161"/>
      <c r="B4" s="61"/>
      <c r="C4" s="61"/>
      <c r="D4" s="109" t="s">
        <v>35</v>
      </c>
      <c r="E4" s="161"/>
      <c r="F4" s="110"/>
      <c r="G4" s="280" t="s">
        <v>36</v>
      </c>
      <c r="H4" s="280"/>
      <c r="I4" s="280"/>
      <c r="J4" s="280"/>
      <c r="K4" s="280"/>
      <c r="L4" s="280"/>
      <c r="M4" s="280"/>
      <c r="N4" s="280"/>
      <c r="O4" s="280"/>
      <c r="P4" s="280"/>
      <c r="Q4" s="110"/>
      <c r="R4" s="110"/>
      <c r="S4" s="110"/>
    </row>
    <row r="5" spans="1:19" s="9" customFormat="1" ht="156.75" customHeight="1" thickBot="1">
      <c r="A5" s="246"/>
      <c r="B5" s="247" t="s">
        <v>20</v>
      </c>
      <c r="C5" s="249" t="s">
        <v>37</v>
      </c>
      <c r="D5" s="248" t="s">
        <v>21</v>
      </c>
      <c r="E5" s="101"/>
      <c r="F5" s="227" t="s">
        <v>38</v>
      </c>
      <c r="G5" s="228" t="s">
        <v>39</v>
      </c>
      <c r="H5" s="229" t="s">
        <v>40</v>
      </c>
      <c r="I5" s="230" t="s">
        <v>41</v>
      </c>
      <c r="J5" s="231" t="s">
        <v>42</v>
      </c>
      <c r="K5" s="232" t="s">
        <v>43</v>
      </c>
      <c r="L5" s="233" t="s">
        <v>44</v>
      </c>
      <c r="M5" s="228" t="s">
        <v>45</v>
      </c>
      <c r="N5" s="234" t="s">
        <v>46</v>
      </c>
      <c r="O5" s="235" t="s">
        <v>47</v>
      </c>
      <c r="P5" s="233" t="s">
        <v>48</v>
      </c>
      <c r="Q5" s="236" t="s">
        <v>49</v>
      </c>
      <c r="R5" s="19"/>
      <c r="S5" s="77"/>
    </row>
    <row r="6" spans="1:19" s="5" customFormat="1" ht="24.95" customHeight="1">
      <c r="A6" s="83">
        <v>1</v>
      </c>
      <c r="B6" s="262"/>
      <c r="C6" s="119"/>
      <c r="D6" s="120"/>
      <c r="E6" s="121"/>
      <c r="F6" s="196"/>
      <c r="G6" s="122"/>
      <c r="H6" s="123"/>
      <c r="I6" s="124"/>
      <c r="J6" s="125"/>
      <c r="K6" s="126"/>
      <c r="L6" s="127"/>
      <c r="M6" s="122"/>
      <c r="N6" s="124"/>
      <c r="O6" s="128"/>
      <c r="P6" s="127"/>
      <c r="Q6" s="129"/>
      <c r="R6" s="8"/>
      <c r="S6" s="8"/>
    </row>
    <row r="7" spans="1:19" s="5" customFormat="1" ht="24.95" customHeight="1">
      <c r="A7" s="83">
        <v>2</v>
      </c>
      <c r="B7" s="259"/>
      <c r="C7" s="130"/>
      <c r="D7" s="131"/>
      <c r="E7" s="121"/>
      <c r="F7" s="132"/>
      <c r="G7" s="122"/>
      <c r="H7" s="123"/>
      <c r="I7" s="124"/>
      <c r="J7" s="125"/>
      <c r="K7" s="126"/>
      <c r="L7" s="127"/>
      <c r="M7" s="122"/>
      <c r="N7" s="124"/>
      <c r="O7" s="128"/>
      <c r="P7" s="127"/>
      <c r="Q7" s="129"/>
      <c r="R7" s="8"/>
      <c r="S7" s="8"/>
    </row>
    <row r="8" spans="1:19" s="5" customFormat="1" ht="24.95" customHeight="1">
      <c r="A8" s="83">
        <v>3</v>
      </c>
      <c r="B8" s="259"/>
      <c r="C8" s="130"/>
      <c r="D8" s="131"/>
      <c r="E8" s="121"/>
      <c r="F8" s="132"/>
      <c r="G8" s="122"/>
      <c r="H8" s="123"/>
      <c r="I8" s="124"/>
      <c r="J8" s="125"/>
      <c r="K8" s="126"/>
      <c r="L8" s="127"/>
      <c r="M8" s="122"/>
      <c r="N8" s="124"/>
      <c r="O8" s="128"/>
      <c r="P8" s="127"/>
      <c r="Q8" s="129"/>
      <c r="R8" s="8"/>
      <c r="S8" s="8"/>
    </row>
    <row r="9" spans="1:19" s="5" customFormat="1" ht="24.95" customHeight="1">
      <c r="A9" s="83">
        <v>4</v>
      </c>
      <c r="B9" s="259"/>
      <c r="C9" s="130"/>
      <c r="D9" s="131"/>
      <c r="E9" s="121"/>
      <c r="F9" s="132"/>
      <c r="G9" s="122"/>
      <c r="H9" s="123"/>
      <c r="I9" s="124"/>
      <c r="J9" s="125"/>
      <c r="K9" s="126"/>
      <c r="L9" s="127"/>
      <c r="M9" s="122"/>
      <c r="N9" s="124"/>
      <c r="O9" s="128"/>
      <c r="P9" s="127"/>
      <c r="Q9" s="129"/>
      <c r="R9" s="8"/>
      <c r="S9" s="8"/>
    </row>
    <row r="10" spans="1:19" s="5" customFormat="1" ht="24.95" customHeight="1">
      <c r="A10" s="83">
        <v>5</v>
      </c>
      <c r="B10" s="259"/>
      <c r="C10" s="130"/>
      <c r="D10" s="131"/>
      <c r="E10" s="121"/>
      <c r="F10" s="132"/>
      <c r="G10" s="122"/>
      <c r="H10" s="123"/>
      <c r="I10" s="124"/>
      <c r="J10" s="125"/>
      <c r="K10" s="126"/>
      <c r="L10" s="127"/>
      <c r="M10" s="122"/>
      <c r="N10" s="124"/>
      <c r="O10" s="128"/>
      <c r="P10" s="127"/>
      <c r="Q10" s="129"/>
      <c r="R10" s="8"/>
      <c r="S10" s="8"/>
    </row>
    <row r="11" spans="1:19" s="5" customFormat="1" ht="24.95" customHeight="1">
      <c r="A11" s="83">
        <v>6</v>
      </c>
      <c r="B11" s="259"/>
      <c r="C11" s="130"/>
      <c r="D11" s="131"/>
      <c r="E11" s="121"/>
      <c r="F11" s="132"/>
      <c r="G11" s="122"/>
      <c r="H11" s="123"/>
      <c r="I11" s="124"/>
      <c r="J11" s="125"/>
      <c r="K11" s="126"/>
      <c r="L11" s="127"/>
      <c r="M11" s="122"/>
      <c r="N11" s="124"/>
      <c r="O11" s="128"/>
      <c r="P11" s="127"/>
      <c r="Q11" s="129"/>
      <c r="R11" s="8"/>
      <c r="S11" s="8"/>
    </row>
    <row r="12" spans="1:19" s="5" customFormat="1" ht="24.95" customHeight="1">
      <c r="A12" s="83">
        <v>7</v>
      </c>
      <c r="B12" s="259"/>
      <c r="C12" s="130"/>
      <c r="D12" s="131"/>
      <c r="E12" s="121"/>
      <c r="F12" s="132"/>
      <c r="G12" s="122"/>
      <c r="H12" s="123"/>
      <c r="I12" s="124"/>
      <c r="J12" s="125"/>
      <c r="K12" s="126"/>
      <c r="L12" s="127"/>
      <c r="M12" s="122"/>
      <c r="N12" s="124"/>
      <c r="O12" s="128"/>
      <c r="P12" s="127"/>
      <c r="Q12" s="129"/>
      <c r="R12" s="8"/>
      <c r="S12" s="8"/>
    </row>
    <row r="13" spans="1:19" s="5" customFormat="1" ht="24.95" customHeight="1">
      <c r="A13" s="83">
        <v>8</v>
      </c>
      <c r="B13" s="259"/>
      <c r="C13" s="130"/>
      <c r="D13" s="131"/>
      <c r="E13" s="121"/>
      <c r="F13" s="132"/>
      <c r="G13" s="122"/>
      <c r="H13" s="123"/>
      <c r="I13" s="124"/>
      <c r="J13" s="125"/>
      <c r="K13" s="126"/>
      <c r="L13" s="127"/>
      <c r="M13" s="122"/>
      <c r="N13" s="124"/>
      <c r="O13" s="128"/>
      <c r="P13" s="127"/>
      <c r="Q13" s="129"/>
      <c r="R13" s="8"/>
      <c r="S13" s="8"/>
    </row>
    <row r="14" spans="1:19" s="5" customFormat="1" ht="24.95" customHeight="1">
      <c r="A14" s="83">
        <v>9</v>
      </c>
      <c r="B14" s="259"/>
      <c r="C14" s="130"/>
      <c r="D14" s="131"/>
      <c r="E14" s="121"/>
      <c r="F14" s="132"/>
      <c r="G14" s="122"/>
      <c r="H14" s="123"/>
      <c r="I14" s="124"/>
      <c r="J14" s="125"/>
      <c r="K14" s="126"/>
      <c r="L14" s="127"/>
      <c r="M14" s="122"/>
      <c r="N14" s="124"/>
      <c r="O14" s="128"/>
      <c r="P14" s="127"/>
      <c r="Q14" s="129"/>
      <c r="R14" s="8"/>
      <c r="S14" s="8"/>
    </row>
    <row r="15" spans="1:19" s="5" customFormat="1" ht="24.95" customHeight="1">
      <c r="A15" s="83">
        <v>10</v>
      </c>
      <c r="B15" s="259"/>
      <c r="C15" s="130"/>
      <c r="D15" s="131"/>
      <c r="E15" s="121"/>
      <c r="F15" s="132"/>
      <c r="G15" s="122"/>
      <c r="H15" s="123"/>
      <c r="I15" s="124"/>
      <c r="J15" s="125"/>
      <c r="K15" s="126"/>
      <c r="L15" s="127"/>
      <c r="M15" s="122"/>
      <c r="N15" s="124"/>
      <c r="O15" s="128"/>
      <c r="P15" s="127"/>
      <c r="Q15" s="129"/>
      <c r="R15" s="8"/>
      <c r="S15" s="8"/>
    </row>
    <row r="16" spans="1:19" s="5" customFormat="1" ht="24.95" customHeight="1">
      <c r="A16" s="83">
        <v>11</v>
      </c>
      <c r="B16" s="260"/>
      <c r="C16" s="133"/>
      <c r="D16" s="134"/>
      <c r="E16" s="121"/>
      <c r="F16" s="135"/>
      <c r="G16" s="122"/>
      <c r="H16" s="123"/>
      <c r="I16" s="124"/>
      <c r="J16" s="125"/>
      <c r="K16" s="126"/>
      <c r="L16" s="127"/>
      <c r="M16" s="122"/>
      <c r="N16" s="124"/>
      <c r="O16" s="128"/>
      <c r="P16" s="127"/>
      <c r="Q16" s="129"/>
      <c r="R16" s="8"/>
      <c r="S16" s="8"/>
    </row>
    <row r="17" spans="1:19" s="5" customFormat="1" ht="24.95" customHeight="1">
      <c r="A17" s="83">
        <v>12</v>
      </c>
      <c r="B17" s="260"/>
      <c r="C17" s="133"/>
      <c r="D17" s="134"/>
      <c r="E17" s="121"/>
      <c r="F17" s="135"/>
      <c r="G17" s="122"/>
      <c r="H17" s="123"/>
      <c r="I17" s="124"/>
      <c r="J17" s="125"/>
      <c r="K17" s="126"/>
      <c r="L17" s="127"/>
      <c r="M17" s="122"/>
      <c r="N17" s="124"/>
      <c r="O17" s="128"/>
      <c r="P17" s="127"/>
      <c r="Q17" s="129"/>
      <c r="R17" s="8"/>
      <c r="S17" s="8"/>
    </row>
    <row r="18" spans="1:19" s="5" customFormat="1" ht="24.95" customHeight="1">
      <c r="A18" s="83">
        <v>13</v>
      </c>
      <c r="B18" s="260"/>
      <c r="C18" s="133"/>
      <c r="D18" s="134"/>
      <c r="E18" s="121"/>
      <c r="F18" s="135"/>
      <c r="G18" s="122"/>
      <c r="H18" s="123"/>
      <c r="I18" s="124"/>
      <c r="J18" s="125"/>
      <c r="K18" s="126"/>
      <c r="L18" s="127"/>
      <c r="M18" s="122"/>
      <c r="N18" s="124"/>
      <c r="O18" s="128"/>
      <c r="P18" s="127"/>
      <c r="Q18" s="129"/>
      <c r="R18" s="8"/>
      <c r="S18" s="8"/>
    </row>
    <row r="19" spans="1:19" s="5" customFormat="1" ht="24.95" customHeight="1">
      <c r="A19" s="83">
        <v>14</v>
      </c>
      <c r="B19" s="260"/>
      <c r="C19" s="133"/>
      <c r="D19" s="134"/>
      <c r="E19" s="121"/>
      <c r="F19" s="135"/>
      <c r="G19" s="122"/>
      <c r="H19" s="123"/>
      <c r="I19" s="124"/>
      <c r="J19" s="125"/>
      <c r="K19" s="126"/>
      <c r="L19" s="127"/>
      <c r="M19" s="122"/>
      <c r="N19" s="124"/>
      <c r="O19" s="128"/>
      <c r="P19" s="127"/>
      <c r="Q19" s="129"/>
      <c r="R19" s="8"/>
      <c r="S19" s="8"/>
    </row>
    <row r="20" spans="1:19" s="5" customFormat="1" ht="24.95" customHeight="1">
      <c r="A20" s="83">
        <v>15</v>
      </c>
      <c r="B20" s="260"/>
      <c r="C20" s="133"/>
      <c r="D20" s="134"/>
      <c r="E20" s="121"/>
      <c r="F20" s="135"/>
      <c r="G20" s="122"/>
      <c r="H20" s="123"/>
      <c r="I20" s="124"/>
      <c r="J20" s="125"/>
      <c r="K20" s="126"/>
      <c r="L20" s="127"/>
      <c r="M20" s="122"/>
      <c r="N20" s="124"/>
      <c r="O20" s="128"/>
      <c r="P20" s="127"/>
      <c r="Q20" s="129"/>
      <c r="R20" s="8"/>
      <c r="S20" s="8"/>
    </row>
    <row r="21" spans="1:19" s="5" customFormat="1" ht="24.95" customHeight="1">
      <c r="A21" s="83">
        <v>16</v>
      </c>
      <c r="B21" s="260"/>
      <c r="C21" s="133"/>
      <c r="D21" s="134"/>
      <c r="E21" s="121"/>
      <c r="F21" s="135"/>
      <c r="G21" s="122"/>
      <c r="H21" s="123"/>
      <c r="I21" s="124"/>
      <c r="J21" s="125"/>
      <c r="K21" s="126"/>
      <c r="L21" s="127"/>
      <c r="M21" s="122"/>
      <c r="N21" s="124"/>
      <c r="O21" s="128"/>
      <c r="P21" s="127"/>
      <c r="Q21" s="129"/>
      <c r="R21" s="8"/>
      <c r="S21" s="8"/>
    </row>
    <row r="22" spans="1:19" s="5" customFormat="1" ht="24.95" customHeight="1">
      <c r="A22" s="83">
        <v>17</v>
      </c>
      <c r="B22" s="260"/>
      <c r="C22" s="133"/>
      <c r="D22" s="134"/>
      <c r="E22" s="121"/>
      <c r="F22" s="135"/>
      <c r="G22" s="122"/>
      <c r="H22" s="123"/>
      <c r="I22" s="124"/>
      <c r="J22" s="125"/>
      <c r="K22" s="126"/>
      <c r="L22" s="127"/>
      <c r="M22" s="122"/>
      <c r="N22" s="124"/>
      <c r="O22" s="128"/>
      <c r="P22" s="127"/>
      <c r="Q22" s="129"/>
      <c r="R22" s="8"/>
      <c r="S22" s="8"/>
    </row>
    <row r="23" spans="1:19" s="5" customFormat="1" ht="24.95" customHeight="1">
      <c r="A23" s="83">
        <v>18</v>
      </c>
      <c r="B23" s="260"/>
      <c r="C23" s="133"/>
      <c r="D23" s="134"/>
      <c r="E23" s="121"/>
      <c r="F23" s="135"/>
      <c r="G23" s="122"/>
      <c r="H23" s="123"/>
      <c r="I23" s="124"/>
      <c r="J23" s="125"/>
      <c r="K23" s="126"/>
      <c r="L23" s="127"/>
      <c r="M23" s="122"/>
      <c r="N23" s="124"/>
      <c r="O23" s="128"/>
      <c r="P23" s="127"/>
      <c r="Q23" s="129"/>
      <c r="R23" s="8"/>
      <c r="S23" s="8"/>
    </row>
    <row r="24" spans="1:19" s="5" customFormat="1" ht="24.95" customHeight="1">
      <c r="A24" s="83">
        <v>19</v>
      </c>
      <c r="B24" s="260"/>
      <c r="C24" s="133"/>
      <c r="D24" s="134"/>
      <c r="E24" s="121"/>
      <c r="F24" s="135"/>
      <c r="G24" s="122"/>
      <c r="H24" s="123"/>
      <c r="I24" s="124"/>
      <c r="J24" s="125"/>
      <c r="K24" s="126"/>
      <c r="L24" s="127"/>
      <c r="M24" s="122"/>
      <c r="N24" s="124"/>
      <c r="O24" s="128"/>
      <c r="P24" s="127"/>
      <c r="Q24" s="129"/>
      <c r="R24" s="8"/>
      <c r="S24" s="8"/>
    </row>
    <row r="25" spans="1:19" s="5" customFormat="1" ht="24.95" customHeight="1">
      <c r="A25" s="83">
        <v>20</v>
      </c>
      <c r="B25" s="260"/>
      <c r="C25" s="133"/>
      <c r="D25" s="134"/>
      <c r="E25" s="121"/>
      <c r="F25" s="135"/>
      <c r="G25" s="122"/>
      <c r="H25" s="123"/>
      <c r="I25" s="124"/>
      <c r="J25" s="125"/>
      <c r="K25" s="126"/>
      <c r="L25" s="127"/>
      <c r="M25" s="122"/>
      <c r="N25" s="124"/>
      <c r="O25" s="128"/>
      <c r="P25" s="127"/>
      <c r="Q25" s="129"/>
      <c r="R25" s="8"/>
      <c r="S25" s="8"/>
    </row>
    <row r="26" spans="1:19" s="5" customFormat="1" ht="24.95" customHeight="1">
      <c r="A26" s="83">
        <v>21</v>
      </c>
      <c r="B26" s="260"/>
      <c r="C26" s="133"/>
      <c r="D26" s="134"/>
      <c r="E26" s="121"/>
      <c r="F26" s="135"/>
      <c r="G26" s="122"/>
      <c r="H26" s="123"/>
      <c r="I26" s="124"/>
      <c r="J26" s="125"/>
      <c r="K26" s="126"/>
      <c r="L26" s="127"/>
      <c r="M26" s="122"/>
      <c r="N26" s="124"/>
      <c r="O26" s="128"/>
      <c r="P26" s="127"/>
      <c r="Q26" s="129"/>
      <c r="R26" s="8"/>
      <c r="S26" s="8"/>
    </row>
    <row r="27" spans="1:19" s="5" customFormat="1" ht="24.95" customHeight="1">
      <c r="A27" s="83">
        <v>22</v>
      </c>
      <c r="B27" s="260"/>
      <c r="C27" s="133"/>
      <c r="D27" s="134"/>
      <c r="E27" s="121"/>
      <c r="F27" s="135"/>
      <c r="G27" s="122"/>
      <c r="H27" s="123"/>
      <c r="I27" s="124"/>
      <c r="J27" s="125"/>
      <c r="K27" s="126"/>
      <c r="L27" s="127"/>
      <c r="M27" s="122"/>
      <c r="N27" s="124"/>
      <c r="O27" s="128"/>
      <c r="P27" s="127"/>
      <c r="Q27" s="129"/>
      <c r="R27" s="8"/>
      <c r="S27" s="8"/>
    </row>
    <row r="28" spans="1:19" s="5" customFormat="1" ht="24.95" customHeight="1">
      <c r="A28" s="83">
        <v>23</v>
      </c>
      <c r="B28" s="260"/>
      <c r="C28" s="133"/>
      <c r="D28" s="134"/>
      <c r="E28" s="121"/>
      <c r="F28" s="135"/>
      <c r="G28" s="122"/>
      <c r="H28" s="123"/>
      <c r="I28" s="124"/>
      <c r="J28" s="125"/>
      <c r="K28" s="126"/>
      <c r="L28" s="127"/>
      <c r="M28" s="122"/>
      <c r="N28" s="124"/>
      <c r="O28" s="128"/>
      <c r="P28" s="127"/>
      <c r="Q28" s="129"/>
      <c r="R28" s="8"/>
      <c r="S28" s="8"/>
    </row>
    <row r="29" spans="1:19" s="5" customFormat="1" ht="24.95" customHeight="1">
      <c r="A29" s="83">
        <v>24</v>
      </c>
      <c r="B29" s="260"/>
      <c r="C29" s="133"/>
      <c r="D29" s="134"/>
      <c r="E29" s="121"/>
      <c r="F29" s="135"/>
      <c r="G29" s="122"/>
      <c r="H29" s="123"/>
      <c r="I29" s="124"/>
      <c r="J29" s="125"/>
      <c r="K29" s="126"/>
      <c r="L29" s="127"/>
      <c r="M29" s="122"/>
      <c r="N29" s="124"/>
      <c r="O29" s="128"/>
      <c r="P29" s="127"/>
      <c r="Q29" s="129"/>
      <c r="R29" s="8"/>
      <c r="S29" s="8"/>
    </row>
    <row r="30" spans="1:19" s="5" customFormat="1" ht="24.95" customHeight="1">
      <c r="A30" s="83">
        <v>25</v>
      </c>
      <c r="B30" s="260"/>
      <c r="C30" s="133"/>
      <c r="D30" s="134"/>
      <c r="E30" s="121"/>
      <c r="F30" s="135"/>
      <c r="G30" s="122"/>
      <c r="H30" s="123"/>
      <c r="I30" s="124"/>
      <c r="J30" s="125"/>
      <c r="K30" s="126"/>
      <c r="L30" s="127"/>
      <c r="M30" s="122"/>
      <c r="N30" s="124"/>
      <c r="O30" s="128"/>
      <c r="P30" s="127"/>
      <c r="Q30" s="129"/>
      <c r="R30" s="8"/>
      <c r="S30" s="8"/>
    </row>
    <row r="31" spans="1:19" s="5" customFormat="1" ht="24.95" customHeight="1">
      <c r="A31" s="83">
        <v>26</v>
      </c>
      <c r="B31" s="260"/>
      <c r="C31" s="133"/>
      <c r="D31" s="134"/>
      <c r="E31" s="121"/>
      <c r="F31" s="135"/>
      <c r="G31" s="122"/>
      <c r="H31" s="123"/>
      <c r="I31" s="124"/>
      <c r="J31" s="125"/>
      <c r="K31" s="126"/>
      <c r="L31" s="127"/>
      <c r="M31" s="122"/>
      <c r="N31" s="124"/>
      <c r="O31" s="128"/>
      <c r="P31" s="127"/>
      <c r="Q31" s="129"/>
      <c r="R31" s="8"/>
      <c r="S31" s="8"/>
    </row>
    <row r="32" spans="1:19" s="5" customFormat="1" ht="24.95" customHeight="1">
      <c r="A32" s="83">
        <v>27</v>
      </c>
      <c r="B32" s="260"/>
      <c r="C32" s="133"/>
      <c r="D32" s="134"/>
      <c r="E32" s="121"/>
      <c r="F32" s="135"/>
      <c r="G32" s="122"/>
      <c r="H32" s="123"/>
      <c r="I32" s="124"/>
      <c r="J32" s="125"/>
      <c r="K32" s="126"/>
      <c r="L32" s="127"/>
      <c r="M32" s="122"/>
      <c r="N32" s="124"/>
      <c r="O32" s="128"/>
      <c r="P32" s="127"/>
      <c r="Q32" s="129"/>
      <c r="R32" s="8"/>
      <c r="S32" s="8"/>
    </row>
    <row r="33" spans="1:19" s="5" customFormat="1" ht="24.95" customHeight="1">
      <c r="A33" s="83">
        <v>28</v>
      </c>
      <c r="B33" s="260"/>
      <c r="C33" s="133"/>
      <c r="D33" s="134"/>
      <c r="E33" s="121"/>
      <c r="F33" s="135"/>
      <c r="G33" s="122"/>
      <c r="H33" s="123"/>
      <c r="I33" s="124"/>
      <c r="J33" s="125"/>
      <c r="K33" s="126"/>
      <c r="L33" s="127"/>
      <c r="M33" s="122"/>
      <c r="N33" s="124"/>
      <c r="O33" s="128"/>
      <c r="P33" s="127"/>
      <c r="Q33" s="129"/>
      <c r="R33" s="8"/>
      <c r="S33" s="8"/>
    </row>
    <row r="34" spans="1:19" s="5" customFormat="1" ht="24.95" customHeight="1" thickBot="1">
      <c r="A34" s="83">
        <v>29</v>
      </c>
      <c r="B34" s="260"/>
      <c r="C34" s="133"/>
      <c r="D34" s="134"/>
      <c r="E34" s="121"/>
      <c r="F34" s="135"/>
      <c r="G34" s="122"/>
      <c r="H34" s="123"/>
      <c r="I34" s="124"/>
      <c r="J34" s="125"/>
      <c r="K34" s="126"/>
      <c r="L34" s="127"/>
      <c r="M34" s="122"/>
      <c r="N34" s="124"/>
      <c r="O34" s="128"/>
      <c r="P34" s="127"/>
      <c r="Q34" s="129"/>
      <c r="R34" s="8"/>
      <c r="S34" s="8"/>
    </row>
    <row r="35" spans="1:19" s="5" customFormat="1" ht="24.95" customHeight="1" thickBot="1">
      <c r="A35" s="83"/>
      <c r="B35" s="261"/>
      <c r="C35" s="36"/>
      <c r="D35" s="258" t="s">
        <v>31</v>
      </c>
      <c r="E35" s="74"/>
      <c r="F35" s="102"/>
      <c r="G35" s="67"/>
      <c r="H35" s="68"/>
      <c r="I35" s="69"/>
      <c r="J35" s="70"/>
      <c r="K35" s="71"/>
      <c r="L35" s="72"/>
      <c r="M35" s="67"/>
      <c r="N35" s="69"/>
      <c r="O35" s="73"/>
      <c r="P35" s="72"/>
      <c r="Q35" s="66"/>
      <c r="R35" s="8"/>
      <c r="S35" s="253" t="s">
        <v>50</v>
      </c>
    </row>
    <row r="36" spans="1:19" s="7" customFormat="1" ht="24.95" customHeight="1" thickBot="1">
      <c r="A36" s="191"/>
      <c r="B36" s="192"/>
      <c r="C36" s="192"/>
      <c r="D36" s="193"/>
      <c r="E36" s="193"/>
      <c r="F36" s="100">
        <f>SUM(F6:F35)</f>
        <v>0</v>
      </c>
      <c r="G36" s="103">
        <f>SUM(G6:G35)</f>
        <v>0</v>
      </c>
      <c r="H36" s="103">
        <f>SUM(H6:H35)</f>
        <v>0</v>
      </c>
      <c r="I36" s="103">
        <f>SUM(I6:I35)</f>
        <v>0</v>
      </c>
      <c r="J36" s="103">
        <f>SUM(J6:J35)</f>
        <v>0</v>
      </c>
      <c r="K36" s="103">
        <f>SUM(K6:K35)</f>
        <v>0</v>
      </c>
      <c r="L36" s="103">
        <f>SUM(L6:L35)</f>
        <v>0</v>
      </c>
      <c r="M36" s="103">
        <f>SUM(M6:M35)</f>
        <v>0</v>
      </c>
      <c r="N36" s="103">
        <f>SUM(N6:N35)</f>
        <v>0</v>
      </c>
      <c r="O36" s="103">
        <f>SUM(O6:O35)</f>
        <v>0</v>
      </c>
      <c r="P36" s="103">
        <f>SUM(P6:P35)</f>
        <v>0</v>
      </c>
      <c r="Q36" s="104">
        <f t="shared" ref="Q36" si="0">SUM(Q6:Q35)</f>
        <v>0</v>
      </c>
      <c r="R36" s="195"/>
      <c r="S36" s="257">
        <f>SUM(F36:Q36)</f>
        <v>0</v>
      </c>
    </row>
    <row r="37" spans="1:19" ht="35.25" customHeight="1" thickBot="1">
      <c r="A37" s="161"/>
      <c r="B37" s="175"/>
      <c r="C37" s="175"/>
      <c r="D37" s="149"/>
      <c r="E37" s="149"/>
      <c r="F37" s="162"/>
      <c r="G37" s="149"/>
      <c r="H37" s="149"/>
      <c r="I37" s="162"/>
      <c r="J37" s="149"/>
      <c r="K37" s="149"/>
      <c r="L37" s="149"/>
      <c r="M37" s="149"/>
      <c r="N37" s="149"/>
      <c r="O37" s="149"/>
      <c r="P37" s="149"/>
      <c r="Q37" s="149"/>
      <c r="R37" s="162"/>
      <c r="S37" s="255"/>
    </row>
    <row r="38" spans="1:19" ht="37.5">
      <c r="A38" s="161"/>
      <c r="B38" s="175"/>
      <c r="C38" s="175"/>
      <c r="D38" s="149"/>
      <c r="E38" s="149"/>
      <c r="F38" s="162"/>
      <c r="G38" s="149"/>
      <c r="H38" s="149"/>
      <c r="I38" s="162"/>
      <c r="J38" s="149"/>
      <c r="K38" s="149"/>
      <c r="L38" s="149"/>
      <c r="M38" s="149"/>
      <c r="N38" s="149"/>
      <c r="O38" s="149"/>
      <c r="P38" s="149"/>
      <c r="Q38" s="149"/>
      <c r="R38" s="162"/>
      <c r="S38" s="256" t="s">
        <v>51</v>
      </c>
    </row>
    <row r="39" spans="1:19" ht="19.5" thickBot="1">
      <c r="A39" s="161"/>
      <c r="B39" s="175"/>
      <c r="C39" s="175"/>
      <c r="D39" s="149"/>
      <c r="E39" s="149"/>
      <c r="F39" s="162"/>
      <c r="G39" s="149"/>
      <c r="H39" s="149"/>
      <c r="I39" s="162"/>
      <c r="J39" s="149"/>
      <c r="K39" s="149"/>
      <c r="L39" s="149"/>
      <c r="M39" s="149"/>
      <c r="N39" s="149"/>
      <c r="O39" s="149"/>
      <c r="P39" s="149"/>
      <c r="Q39" s="149"/>
      <c r="R39" s="162"/>
      <c r="S39" s="254">
        <f>'INCOME (A+B=C)'!M32-'EXPENSES (C-D=E)'!S36</f>
        <v>0</v>
      </c>
    </row>
    <row r="40" spans="1:19">
      <c r="A40" s="161"/>
      <c r="B40" s="175"/>
      <c r="C40" s="175"/>
      <c r="D40" s="149"/>
      <c r="E40" s="149"/>
      <c r="F40" s="162"/>
      <c r="G40" s="149"/>
      <c r="H40" s="149"/>
      <c r="I40" s="162"/>
      <c r="J40" s="149"/>
      <c r="K40" s="149"/>
      <c r="L40" s="149"/>
      <c r="M40" s="149"/>
      <c r="N40" s="149"/>
      <c r="O40" s="149"/>
      <c r="P40" s="149"/>
      <c r="Q40" s="149"/>
      <c r="R40" s="162"/>
      <c r="S40" s="194"/>
    </row>
    <row r="41" spans="1:19"/>
    <row r="42" spans="1:19"/>
  </sheetData>
  <sheetProtection sheet="1" insertRows="0" deleteRows="0" selectLockedCells="1"/>
  <mergeCells count="4">
    <mergeCell ref="G4:P4"/>
    <mergeCell ref="P2:R2"/>
    <mergeCell ref="D2:O2"/>
    <mergeCell ref="O1:R1"/>
  </mergeCells>
  <printOptions horizontalCentered="1" verticalCentered="1"/>
  <pageMargins left="0.76" right="0.54" top="0.36" bottom="0.38" header="0.3" footer="0.3"/>
  <pageSetup scale="35" orientation="landscape" r:id="rId1"/>
  <ignoredErrors>
    <ignoredError sqref="O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  <pageSetUpPr fitToPage="1"/>
  </sheetPr>
  <dimension ref="A1:U40"/>
  <sheetViews>
    <sheetView zoomScale="65" zoomScaleNormal="65" workbookViewId="0">
      <selection activeCell="E26" sqref="E26"/>
    </sheetView>
  </sheetViews>
  <sheetFormatPr defaultColWidth="0" defaultRowHeight="15" zeroHeight="1"/>
  <cols>
    <col min="1" max="1" width="4" customWidth="1"/>
    <col min="2" max="2" width="47.7109375" customWidth="1"/>
    <col min="3" max="3" width="18.85546875" customWidth="1"/>
    <col min="4" max="4" width="23" customWidth="1"/>
    <col min="5" max="5" width="15.42578125" customWidth="1"/>
    <col min="6" max="6" width="2.28515625" customWidth="1"/>
    <col min="7" max="7" width="16.42578125" customWidth="1"/>
    <col min="8" max="8" width="27.5703125" customWidth="1"/>
    <col min="9" max="9" width="24.7109375" customWidth="1"/>
    <col min="10" max="10" width="20.42578125" customWidth="1"/>
    <col min="11" max="11" width="4.85546875" customWidth="1"/>
    <col min="12" max="12" width="1.85546875" customWidth="1"/>
    <col min="13" max="13" width="2" customWidth="1"/>
    <col min="14" max="21" width="0" hidden="1" customWidth="1"/>
    <col min="22" max="16384" width="8.85546875" hidden="1"/>
  </cols>
  <sheetData>
    <row r="1" spans="1:21" s="4" customFormat="1" ht="39" customHeight="1" thickBot="1">
      <c r="A1" s="165"/>
      <c r="B1" s="181"/>
      <c r="C1" s="182"/>
      <c r="D1" s="182"/>
      <c r="E1" s="183"/>
      <c r="F1" s="182"/>
      <c r="G1" s="183"/>
      <c r="H1" s="284" t="str">
        <f>HYPERLINK("#'START HERE'!a1","RETURN to START")</f>
        <v>RETURN to START</v>
      </c>
      <c r="I1" s="284"/>
      <c r="J1" s="284"/>
      <c r="K1" s="213"/>
      <c r="O1" s="42"/>
    </row>
    <row r="2" spans="1:21" s="4" customFormat="1" ht="54" customHeight="1" thickBot="1">
      <c r="A2" s="180"/>
      <c r="B2" s="291" t="s">
        <v>52</v>
      </c>
      <c r="C2" s="291"/>
      <c r="D2" s="291"/>
      <c r="E2" s="291"/>
      <c r="F2" s="291"/>
      <c r="G2" s="291"/>
      <c r="H2" s="291"/>
      <c r="I2" s="179" t="s">
        <v>17</v>
      </c>
      <c r="J2" s="289">
        <f>'INCOME (A+B=C)'!M2</f>
        <v>0</v>
      </c>
      <c r="K2" s="290"/>
      <c r="R2" s="78"/>
      <c r="S2" s="78"/>
      <c r="T2" s="78"/>
      <c r="U2" s="78"/>
    </row>
    <row r="3" spans="1:21">
      <c r="A3" s="85"/>
      <c r="B3" s="158"/>
      <c r="C3" s="158"/>
      <c r="D3" s="86"/>
      <c r="E3" s="86"/>
      <c r="F3" s="86"/>
      <c r="G3" s="86"/>
      <c r="H3" s="86"/>
      <c r="I3" s="86"/>
      <c r="J3" s="158"/>
      <c r="K3" s="87"/>
    </row>
    <row r="4" spans="1:21" ht="27" thickBot="1">
      <c r="A4" s="85"/>
      <c r="B4" s="287" t="s">
        <v>53</v>
      </c>
      <c r="C4" s="288"/>
      <c r="D4" s="288"/>
      <c r="E4" s="288"/>
      <c r="F4" s="288"/>
      <c r="G4" s="288"/>
      <c r="H4" s="288"/>
      <c r="I4" s="288"/>
      <c r="J4" s="288"/>
      <c r="K4" s="87"/>
    </row>
    <row r="5" spans="1:21" ht="21" thickBot="1">
      <c r="A5" s="88"/>
      <c r="B5" s="35"/>
      <c r="C5" s="17"/>
      <c r="E5" s="113"/>
      <c r="F5" s="113"/>
      <c r="G5" s="113"/>
      <c r="H5" s="113"/>
      <c r="I5" s="113" t="s">
        <v>54</v>
      </c>
      <c r="J5" s="212">
        <f>'START HERE'!B15</f>
        <v>0</v>
      </c>
      <c r="K5" s="89"/>
    </row>
    <row r="6" spans="1:21" ht="18">
      <c r="A6" s="88"/>
      <c r="B6" s="35"/>
      <c r="C6" s="45"/>
      <c r="D6" s="46"/>
      <c r="E6" s="46"/>
      <c r="F6" s="46"/>
      <c r="G6" s="46"/>
      <c r="H6" s="46"/>
      <c r="I6" s="46"/>
      <c r="J6" s="47"/>
      <c r="K6" s="89"/>
    </row>
    <row r="7" spans="1:21" ht="23.25">
      <c r="A7" s="88"/>
      <c r="B7" s="286" t="s">
        <v>55</v>
      </c>
      <c r="C7" s="286"/>
      <c r="D7" s="286"/>
      <c r="E7" s="153"/>
      <c r="F7" s="153"/>
      <c r="G7" s="286" t="s">
        <v>56</v>
      </c>
      <c r="H7" s="286"/>
      <c r="I7" s="286"/>
      <c r="J7" s="35"/>
      <c r="K7" s="89"/>
    </row>
    <row r="8" spans="1:21" ht="18.75" thickBot="1">
      <c r="A8" s="88"/>
      <c r="B8" s="115" t="s">
        <v>21</v>
      </c>
      <c r="C8" s="45"/>
      <c r="D8" s="49" t="s">
        <v>57</v>
      </c>
      <c r="E8" s="154"/>
      <c r="F8" s="154"/>
      <c r="G8" s="35"/>
      <c r="H8" s="45"/>
      <c r="I8" s="54" t="s">
        <v>57</v>
      </c>
      <c r="J8" s="157"/>
      <c r="K8" s="89"/>
    </row>
    <row r="9" spans="1:21" ht="19.5" thickBot="1">
      <c r="A9" s="88"/>
      <c r="B9" s="163"/>
      <c r="C9" s="50" t="s">
        <v>58</v>
      </c>
      <c r="D9" s="164"/>
      <c r="E9" s="155"/>
      <c r="F9" s="155"/>
      <c r="G9" s="55" t="s">
        <v>59</v>
      </c>
      <c r="H9" s="117"/>
      <c r="I9" s="270"/>
      <c r="J9" s="157"/>
      <c r="K9" s="89"/>
    </row>
    <row r="10" spans="1:21" ht="19.5" thickBot="1">
      <c r="A10" s="88"/>
      <c r="B10" s="163"/>
      <c r="C10" s="50" t="s">
        <v>60</v>
      </c>
      <c r="D10" s="164"/>
      <c r="E10" s="155"/>
      <c r="F10" s="155"/>
      <c r="G10" s="55" t="s">
        <v>59</v>
      </c>
      <c r="H10" s="117"/>
      <c r="I10" s="270"/>
      <c r="J10" s="157"/>
      <c r="K10" s="89"/>
    </row>
    <row r="11" spans="1:21" ht="19.5" thickBot="1">
      <c r="A11" s="88"/>
      <c r="B11" s="163"/>
      <c r="C11" s="50" t="s">
        <v>61</v>
      </c>
      <c r="D11" s="164"/>
      <c r="E11" s="155"/>
      <c r="F11" s="155"/>
      <c r="G11" s="55" t="s">
        <v>59</v>
      </c>
      <c r="H11" s="117"/>
      <c r="I11" s="270"/>
      <c r="J11" s="157"/>
      <c r="K11" s="89"/>
    </row>
    <row r="12" spans="1:21" ht="19.5" thickBot="1">
      <c r="A12" s="88"/>
      <c r="B12" s="163"/>
      <c r="C12" s="50" t="s">
        <v>62</v>
      </c>
      <c r="D12" s="164"/>
      <c r="E12" s="155"/>
      <c r="F12" s="155"/>
      <c r="G12" s="55" t="s">
        <v>59</v>
      </c>
      <c r="H12" s="117"/>
      <c r="I12" s="270"/>
      <c r="J12" s="157"/>
      <c r="K12" s="89"/>
    </row>
    <row r="13" spans="1:21" ht="19.5" thickBot="1">
      <c r="A13" s="88"/>
      <c r="B13" s="163"/>
      <c r="C13" s="50" t="s">
        <v>63</v>
      </c>
      <c r="D13" s="164"/>
      <c r="E13" s="155"/>
      <c r="F13" s="155"/>
      <c r="G13" s="55" t="s">
        <v>59</v>
      </c>
      <c r="H13" s="117"/>
      <c r="I13" s="270"/>
      <c r="J13" s="157"/>
      <c r="K13" s="89"/>
    </row>
    <row r="14" spans="1:21" ht="19.5" thickBot="1">
      <c r="A14" s="88"/>
      <c r="B14" s="163"/>
      <c r="C14" s="50" t="s">
        <v>64</v>
      </c>
      <c r="D14" s="164"/>
      <c r="E14" s="155"/>
      <c r="F14" s="155"/>
      <c r="G14" s="55" t="s">
        <v>59</v>
      </c>
      <c r="H14" s="117"/>
      <c r="I14" s="270"/>
      <c r="J14" s="157"/>
      <c r="K14" s="89"/>
    </row>
    <row r="15" spans="1:21" ht="19.5" thickBot="1">
      <c r="A15" s="88"/>
      <c r="B15" s="163"/>
      <c r="C15" s="50" t="s">
        <v>65</v>
      </c>
      <c r="D15" s="164"/>
      <c r="E15" s="155"/>
      <c r="F15" s="155"/>
      <c r="G15" s="55" t="s">
        <v>59</v>
      </c>
      <c r="H15" s="117"/>
      <c r="I15" s="270"/>
      <c r="J15" s="157"/>
      <c r="K15" s="89"/>
    </row>
    <row r="16" spans="1:21" ht="19.5" thickBot="1">
      <c r="A16" s="88"/>
      <c r="B16" s="163"/>
      <c r="C16" s="50" t="s">
        <v>66</v>
      </c>
      <c r="D16" s="164"/>
      <c r="E16" s="155"/>
      <c r="F16" s="155"/>
      <c r="G16" s="55" t="s">
        <v>59</v>
      </c>
      <c r="H16" s="117"/>
      <c r="I16" s="270"/>
      <c r="J16" s="157"/>
      <c r="K16" s="89"/>
    </row>
    <row r="17" spans="1:11" ht="19.5" thickBot="1">
      <c r="A17" s="88"/>
      <c r="B17" s="163"/>
      <c r="C17" s="50" t="s">
        <v>67</v>
      </c>
      <c r="D17" s="164"/>
      <c r="E17" s="155"/>
      <c r="F17" s="155"/>
      <c r="G17" s="55" t="s">
        <v>59</v>
      </c>
      <c r="H17" s="117"/>
      <c r="I17" s="270"/>
      <c r="J17" s="157"/>
      <c r="K17" s="89"/>
    </row>
    <row r="18" spans="1:11" ht="19.5" thickBot="1">
      <c r="A18" s="88"/>
      <c r="B18" s="163"/>
      <c r="C18" s="50" t="s">
        <v>68</v>
      </c>
      <c r="D18" s="164"/>
      <c r="E18" s="155"/>
      <c r="F18" s="155"/>
      <c r="G18" s="55" t="s">
        <v>59</v>
      </c>
      <c r="H18" s="117"/>
      <c r="I18" s="270"/>
      <c r="J18" s="157"/>
      <c r="K18" s="89"/>
    </row>
    <row r="19" spans="1:11" ht="19.5" thickBot="1">
      <c r="A19" s="88"/>
      <c r="B19" s="163"/>
      <c r="C19" s="50" t="s">
        <v>69</v>
      </c>
      <c r="D19" s="164"/>
      <c r="E19" s="155"/>
      <c r="F19" s="155"/>
      <c r="G19" s="55" t="s">
        <v>59</v>
      </c>
      <c r="H19" s="117"/>
      <c r="I19" s="270"/>
      <c r="J19" s="157"/>
      <c r="K19" s="89"/>
    </row>
    <row r="20" spans="1:11" ht="19.5" thickBot="1">
      <c r="A20" s="88"/>
      <c r="B20" s="163"/>
      <c r="C20" s="50" t="s">
        <v>70</v>
      </c>
      <c r="D20" s="164"/>
      <c r="E20" s="155"/>
      <c r="F20" s="155"/>
      <c r="G20" s="55" t="s">
        <v>59</v>
      </c>
      <c r="H20" s="117"/>
      <c r="I20" s="270"/>
      <c r="J20" s="157"/>
      <c r="K20" s="89"/>
    </row>
    <row r="21" spans="1:11" ht="19.5" thickBot="1">
      <c r="A21" s="88"/>
      <c r="B21" s="163"/>
      <c r="C21" s="50" t="s">
        <v>71</v>
      </c>
      <c r="D21" s="164"/>
      <c r="E21" s="155"/>
      <c r="F21" s="155"/>
      <c r="G21" s="55" t="s">
        <v>59</v>
      </c>
      <c r="H21" s="117"/>
      <c r="I21" s="270"/>
      <c r="J21" s="157"/>
      <c r="K21" s="89"/>
    </row>
    <row r="22" spans="1:11" ht="19.5" thickBot="1">
      <c r="A22" s="88"/>
      <c r="B22" s="163"/>
      <c r="C22" s="50" t="s">
        <v>72</v>
      </c>
      <c r="D22" s="164"/>
      <c r="E22" s="155"/>
      <c r="F22" s="155"/>
      <c r="G22" s="55" t="s">
        <v>59</v>
      </c>
      <c r="H22" s="117"/>
      <c r="I22" s="270"/>
      <c r="J22" s="157"/>
      <c r="K22" s="89"/>
    </row>
    <row r="23" spans="1:11" ht="18.75">
      <c r="A23" s="88"/>
      <c r="B23" s="285"/>
      <c r="C23" s="285"/>
      <c r="D23" s="51" t="s">
        <v>73</v>
      </c>
      <c r="E23" s="52">
        <f>SUM(D9:D22)</f>
        <v>0</v>
      </c>
      <c r="F23" s="156"/>
      <c r="G23" s="285"/>
      <c r="H23" s="285"/>
      <c r="I23" s="51" t="s">
        <v>74</v>
      </c>
      <c r="J23" s="56">
        <f>SUM(I9:I22)</f>
        <v>0</v>
      </c>
      <c r="K23" s="89"/>
    </row>
    <row r="24" spans="1:11" ht="9" customHeight="1">
      <c r="A24" s="88"/>
      <c r="B24" s="35"/>
      <c r="C24" s="35"/>
      <c r="D24" s="46"/>
      <c r="E24" s="46"/>
      <c r="F24" s="46"/>
      <c r="G24" s="46"/>
      <c r="H24" s="46"/>
      <c r="I24" s="46"/>
      <c r="J24" s="53"/>
      <c r="K24" s="89"/>
    </row>
    <row r="25" spans="1:11" ht="9" customHeight="1" thickBot="1">
      <c r="A25" s="88"/>
      <c r="B25" s="35"/>
      <c r="C25" s="35"/>
      <c r="D25" s="46"/>
      <c r="E25" s="46"/>
      <c r="F25" s="46"/>
      <c r="G25" s="46"/>
      <c r="H25" s="46"/>
      <c r="I25" s="46"/>
      <c r="J25" s="53"/>
      <c r="K25" s="89"/>
    </row>
    <row r="26" spans="1:11" ht="24" thickBot="1">
      <c r="A26" s="88"/>
      <c r="B26" s="44"/>
      <c r="C26" s="44"/>
      <c r="D26" s="114" t="s">
        <v>75</v>
      </c>
      <c r="E26" s="118"/>
      <c r="F26" s="148"/>
      <c r="G26" s="148"/>
      <c r="H26" s="148"/>
      <c r="I26" s="148"/>
      <c r="J26" s="149"/>
      <c r="K26" s="89"/>
    </row>
    <row r="27" spans="1:11" ht="9" customHeight="1">
      <c r="A27" s="88"/>
      <c r="B27" s="35"/>
      <c r="C27" s="35"/>
      <c r="D27" s="46"/>
      <c r="E27" s="46"/>
      <c r="F27" s="46"/>
      <c r="G27" s="46"/>
      <c r="H27" s="46"/>
      <c r="I27" s="46"/>
      <c r="J27" s="46"/>
      <c r="K27" s="89"/>
    </row>
    <row r="28" spans="1:11" ht="20.25">
      <c r="A28" s="88"/>
      <c r="B28" s="35"/>
      <c r="C28" s="35"/>
      <c r="D28" s="149"/>
      <c r="E28" s="149"/>
      <c r="F28" s="150"/>
      <c r="G28" s="150"/>
      <c r="H28" s="150"/>
      <c r="I28" s="152" t="s">
        <v>76</v>
      </c>
      <c r="J28" s="151">
        <f>J5+E23-J23+E26</f>
        <v>0</v>
      </c>
      <c r="K28" s="89"/>
    </row>
    <row r="29" spans="1:11" ht="16.5" thickBot="1">
      <c r="A29" s="90"/>
      <c r="B29" s="91"/>
      <c r="C29" s="91"/>
      <c r="D29" s="92"/>
      <c r="E29" s="92"/>
      <c r="F29" s="92"/>
      <c r="G29" s="92"/>
      <c r="H29" s="92"/>
      <c r="I29" s="92"/>
      <c r="J29" s="92"/>
      <c r="K29" s="93"/>
    </row>
    <row r="30" spans="1:11">
      <c r="A30" s="171"/>
      <c r="B30" s="149"/>
      <c r="C30" s="149"/>
      <c r="D30" s="149"/>
      <c r="E30" s="149"/>
      <c r="F30" s="149"/>
      <c r="G30" s="149"/>
      <c r="H30" s="149"/>
      <c r="I30" s="149"/>
      <c r="J30" s="149"/>
      <c r="K30" s="166"/>
    </row>
    <row r="31" spans="1:11" s="23" customFormat="1" ht="21">
      <c r="A31" s="216"/>
      <c r="B31" s="217" t="s">
        <v>77</v>
      </c>
      <c r="C31" s="217"/>
      <c r="D31" s="217"/>
      <c r="E31" s="217"/>
      <c r="F31" s="167"/>
      <c r="G31" s="167"/>
      <c r="H31" s="167"/>
      <c r="I31" s="167"/>
      <c r="J31" s="167"/>
      <c r="K31" s="168"/>
    </row>
    <row r="32" spans="1:11" s="23" customFormat="1" ht="21">
      <c r="A32" s="216"/>
      <c r="B32" s="217"/>
      <c r="C32" s="217"/>
      <c r="D32" s="217"/>
      <c r="E32" s="217"/>
      <c r="F32" s="167"/>
      <c r="G32" s="167"/>
      <c r="H32" s="167"/>
      <c r="I32" s="167"/>
      <c r="J32" s="167"/>
      <c r="K32" s="168"/>
    </row>
    <row r="33" spans="1:11" s="23" customFormat="1" ht="21">
      <c r="A33" s="216" t="s">
        <v>78</v>
      </c>
      <c r="B33" s="217" t="s">
        <v>79</v>
      </c>
      <c r="C33" s="217"/>
      <c r="D33" s="218">
        <f>J5</f>
        <v>0</v>
      </c>
      <c r="E33" s="217"/>
      <c r="F33" s="167"/>
      <c r="G33" s="167"/>
      <c r="H33" s="167"/>
      <c r="I33" s="167"/>
      <c r="J33" s="167"/>
      <c r="K33" s="168"/>
    </row>
    <row r="34" spans="1:11" s="23" customFormat="1" ht="21">
      <c r="A34" s="216" t="s">
        <v>80</v>
      </c>
      <c r="B34" s="217" t="s">
        <v>81</v>
      </c>
      <c r="C34" s="219" t="s">
        <v>82</v>
      </c>
      <c r="D34" s="220">
        <f>E23</f>
        <v>0</v>
      </c>
      <c r="E34" s="217"/>
      <c r="F34" s="167"/>
      <c r="G34" s="167"/>
      <c r="H34" s="167"/>
      <c r="I34" s="167"/>
      <c r="J34" s="167"/>
      <c r="K34" s="168"/>
    </row>
    <row r="35" spans="1:11" s="23" customFormat="1" ht="21">
      <c r="A35" s="216"/>
      <c r="B35" s="221" t="s">
        <v>83</v>
      </c>
      <c r="C35" s="217"/>
      <c r="D35" s="218">
        <f>SUM(D33:D34)</f>
        <v>0</v>
      </c>
      <c r="E35" s="217"/>
      <c r="F35" s="167"/>
      <c r="G35" s="167"/>
      <c r="H35" s="167"/>
      <c r="I35" s="167"/>
      <c r="J35" s="167"/>
      <c r="K35" s="168"/>
    </row>
    <row r="36" spans="1:11" s="23" customFormat="1" ht="21.75" thickBot="1">
      <c r="A36" s="216" t="s">
        <v>84</v>
      </c>
      <c r="B36" s="217" t="s">
        <v>85</v>
      </c>
      <c r="C36" s="219" t="s">
        <v>86</v>
      </c>
      <c r="D36" s="218">
        <f>J23</f>
        <v>0</v>
      </c>
      <c r="E36" s="217"/>
      <c r="F36" s="167"/>
      <c r="G36" s="167"/>
      <c r="H36" s="167"/>
      <c r="I36" s="167"/>
      <c r="J36" s="167"/>
      <c r="K36" s="168"/>
    </row>
    <row r="37" spans="1:11" s="23" customFormat="1" ht="21.75" thickBot="1">
      <c r="A37" s="216"/>
      <c r="B37" s="221" t="s">
        <v>87</v>
      </c>
      <c r="C37" s="217"/>
      <c r="D37" s="222">
        <f>D35-D36</f>
        <v>0</v>
      </c>
      <c r="E37" s="217"/>
      <c r="F37" s="167"/>
      <c r="G37" s="167"/>
      <c r="H37" s="167"/>
      <c r="I37" s="167"/>
      <c r="J37" s="167"/>
      <c r="K37" s="168"/>
    </row>
    <row r="38" spans="1:11" ht="15.75" thickBot="1">
      <c r="A38" s="172"/>
      <c r="B38" s="169"/>
      <c r="C38" s="169"/>
      <c r="D38" s="169"/>
      <c r="E38" s="169"/>
      <c r="F38" s="169"/>
      <c r="G38" s="169"/>
      <c r="H38" s="169"/>
      <c r="I38" s="169"/>
      <c r="J38" s="169"/>
      <c r="K38" s="170"/>
    </row>
    <row r="39" spans="1:11"/>
    <row r="40" spans="1:11"/>
  </sheetData>
  <sheetProtection sheet="1" selectLockedCells="1"/>
  <mergeCells count="8">
    <mergeCell ref="H1:J1"/>
    <mergeCell ref="G23:H23"/>
    <mergeCell ref="G7:I7"/>
    <mergeCell ref="B23:C23"/>
    <mergeCell ref="B4:J4"/>
    <mergeCell ref="J2:K2"/>
    <mergeCell ref="B7:D7"/>
    <mergeCell ref="B2:H2"/>
  </mergeCells>
  <printOptions horizontalCentered="1" verticalCentered="1"/>
  <pageMargins left="0.7" right="0.7" top="0.71" bottom="0.67" header="0.3" footer="0.3"/>
  <pageSetup scale="59" orientation="landscape" r:id="rId1"/>
  <ignoredErrors>
    <ignoredError sqref="J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-0.249977111117893"/>
    <pageSetUpPr fitToPage="1"/>
  </sheetPr>
  <dimension ref="A1:O44"/>
  <sheetViews>
    <sheetView showGridLines="0" zoomScale="80" zoomScaleNormal="80" zoomScaleSheetLayoutView="88" workbookViewId="0">
      <selection activeCell="J9" sqref="J9"/>
    </sheetView>
  </sheetViews>
  <sheetFormatPr defaultColWidth="0" defaultRowHeight="15" zeroHeight="1"/>
  <cols>
    <col min="1" max="6" width="9.140625" customWidth="1"/>
    <col min="7" max="7" width="12.7109375" customWidth="1"/>
    <col min="8" max="8" width="65.7109375" bestFit="1" customWidth="1"/>
    <col min="9" max="9" width="2.28515625" customWidth="1"/>
    <col min="10" max="10" width="18.42578125" style="1" customWidth="1"/>
    <col min="11" max="11" width="6" customWidth="1"/>
    <col min="12" max="12" width="2.5703125" customWidth="1"/>
    <col min="13" max="15" width="0" hidden="1" customWidth="1"/>
    <col min="16" max="16384" width="8.85546875" hidden="1"/>
  </cols>
  <sheetData>
    <row r="1" spans="1:15" s="4" customFormat="1" ht="27" thickBot="1">
      <c r="A1" s="184"/>
      <c r="B1" s="185"/>
      <c r="C1" s="186"/>
      <c r="D1" s="186"/>
      <c r="E1" s="187"/>
      <c r="F1" s="186"/>
      <c r="G1" s="187"/>
      <c r="H1" s="199" t="str">
        <f>HYPERLINK("#'START HERE'!a1","RETURN to START")</f>
        <v>RETURN to START</v>
      </c>
      <c r="I1" s="189"/>
      <c r="J1" s="189"/>
      <c r="O1" s="42"/>
    </row>
    <row r="2" spans="1:15" s="24" customFormat="1" ht="40.5" customHeight="1" thickBot="1">
      <c r="A2" s="292" t="s">
        <v>88</v>
      </c>
      <c r="B2" s="292"/>
      <c r="C2" s="292"/>
      <c r="D2" s="292"/>
      <c r="E2" s="292"/>
      <c r="F2" s="292"/>
      <c r="G2" s="292"/>
      <c r="H2" s="188" t="s">
        <v>89</v>
      </c>
      <c r="J2" s="94">
        <f>'INCOME (A+B=C)'!M2</f>
        <v>0</v>
      </c>
      <c r="L2" s="9"/>
    </row>
    <row r="3" spans="1:15" s="24" customFormat="1" ht="9.75" customHeight="1">
      <c r="H3" s="25"/>
      <c r="I3" s="25"/>
      <c r="J3" s="25"/>
    </row>
    <row r="4" spans="1:15" s="23" customFormat="1" ht="15.75">
      <c r="H4" s="24" t="s">
        <v>90</v>
      </c>
      <c r="I4" s="24"/>
      <c r="J4" s="31">
        <f>'INCOME (A+B=C)'!N7</f>
        <v>0</v>
      </c>
    </row>
    <row r="5" spans="1:15" ht="15.75">
      <c r="H5" s="293" t="s">
        <v>91</v>
      </c>
      <c r="I5" s="293"/>
      <c r="J5" s="293"/>
    </row>
    <row r="6" spans="1:15">
      <c r="H6" s="20" t="s">
        <v>22</v>
      </c>
      <c r="I6" s="20"/>
      <c r="J6" s="30">
        <f>'INCOME (A+B=C)'!E29</f>
        <v>0</v>
      </c>
    </row>
    <row r="7" spans="1:15">
      <c r="H7" s="299" t="s">
        <v>92</v>
      </c>
      <c r="I7" s="20"/>
      <c r="J7" s="30">
        <f>'INCOME (A+B=C)'!F29</f>
        <v>0</v>
      </c>
    </row>
    <row r="8" spans="1:15">
      <c r="H8" s="20" t="s">
        <v>93</v>
      </c>
      <c r="I8" s="20"/>
      <c r="J8" s="30">
        <f>'INCOME (A+B=C)'!G29</f>
        <v>0</v>
      </c>
    </row>
    <row r="9" spans="1:15">
      <c r="H9" s="20" t="s">
        <v>25</v>
      </c>
      <c r="I9" s="20"/>
      <c r="J9" s="30">
        <f>'INCOME (A+B=C)'!H29</f>
        <v>0</v>
      </c>
    </row>
    <row r="10" spans="1:15">
      <c r="H10" s="20" t="s">
        <v>26</v>
      </c>
      <c r="I10" s="20"/>
      <c r="J10" s="30">
        <f>'INCOME (A+B=C)'!I29</f>
        <v>0</v>
      </c>
    </row>
    <row r="11" spans="1:15">
      <c r="H11" s="20" t="s">
        <v>94</v>
      </c>
      <c r="I11" s="20"/>
      <c r="J11" s="30">
        <f>'INCOME (A+B=C)'!J29</f>
        <v>0</v>
      </c>
    </row>
    <row r="12" spans="1:15">
      <c r="H12" s="20" t="s">
        <v>95</v>
      </c>
      <c r="I12" s="20"/>
      <c r="J12" s="226"/>
    </row>
    <row r="13" spans="1:15">
      <c r="H13" s="116" t="s">
        <v>96</v>
      </c>
      <c r="I13" s="20"/>
      <c r="J13" s="30">
        <f>'INCOME (A+B=C)'!K29</f>
        <v>0</v>
      </c>
    </row>
    <row r="14" spans="1:15">
      <c r="H14" s="20" t="s">
        <v>97</v>
      </c>
      <c r="I14" s="20"/>
    </row>
    <row r="15" spans="1:15">
      <c r="H15" s="116" t="s">
        <v>96</v>
      </c>
      <c r="I15" s="20"/>
      <c r="J15" s="30">
        <f>'INCOME (A+B=C)'!L29</f>
        <v>0</v>
      </c>
    </row>
    <row r="16" spans="1:15" s="23" customFormat="1" ht="15.75">
      <c r="H16" s="22" t="s">
        <v>32</v>
      </c>
      <c r="I16" s="22"/>
      <c r="J16" s="31">
        <f>SUM(J6:J15)</f>
        <v>0</v>
      </c>
    </row>
    <row r="17" spans="8:10" s="23" customFormat="1" ht="15.75">
      <c r="H17" s="22" t="s">
        <v>98</v>
      </c>
      <c r="I17" s="22"/>
      <c r="J17" s="31">
        <f>J4+J16</f>
        <v>0</v>
      </c>
    </row>
    <row r="18" spans="8:10"/>
    <row r="19" spans="8:10" ht="15.75">
      <c r="H19" s="26" t="s">
        <v>99</v>
      </c>
      <c r="I19" s="26"/>
      <c r="J19" s="29"/>
    </row>
    <row r="20" spans="8:10">
      <c r="H20" s="20" t="s">
        <v>100</v>
      </c>
      <c r="I20" s="20"/>
      <c r="J20" s="30">
        <f>'EXPENSES (C-D=E)'!F36</f>
        <v>0</v>
      </c>
    </row>
    <row r="21" spans="8:10">
      <c r="H21" s="20" t="s">
        <v>39</v>
      </c>
      <c r="I21" s="20"/>
      <c r="J21" s="30">
        <f>'EXPENSES (C-D=E)'!G36</f>
        <v>0</v>
      </c>
    </row>
    <row r="22" spans="8:10">
      <c r="H22" s="20" t="s">
        <v>101</v>
      </c>
      <c r="I22" s="20"/>
      <c r="J22" s="30">
        <f>'EXPENSES (C-D=E)'!H36</f>
        <v>0</v>
      </c>
    </row>
    <row r="23" spans="8:10">
      <c r="H23" s="20" t="s">
        <v>102</v>
      </c>
      <c r="I23" s="20"/>
      <c r="J23" s="30">
        <f>'EXPENSES (C-D=E)'!I36</f>
        <v>0</v>
      </c>
    </row>
    <row r="24" spans="8:10">
      <c r="H24" s="20" t="s">
        <v>42</v>
      </c>
      <c r="I24" s="20"/>
      <c r="J24" s="30">
        <f>'EXPENSES (C-D=E)'!J36</f>
        <v>0</v>
      </c>
    </row>
    <row r="25" spans="8:10">
      <c r="H25" s="20" t="s">
        <v>43</v>
      </c>
      <c r="I25" s="20"/>
      <c r="J25" s="30">
        <f>'EXPENSES (C-D=E)'!K36</f>
        <v>0</v>
      </c>
    </row>
    <row r="26" spans="8:10">
      <c r="H26" s="20" t="s">
        <v>103</v>
      </c>
      <c r="I26" s="20"/>
      <c r="J26" s="30">
        <f>'EXPENSES (C-D=E)'!L36</f>
        <v>0</v>
      </c>
    </row>
    <row r="27" spans="8:10">
      <c r="H27" s="20" t="s">
        <v>104</v>
      </c>
      <c r="I27" s="20"/>
      <c r="J27" s="30">
        <f>'EXPENSES (C-D=E)'!M36</f>
        <v>0</v>
      </c>
    </row>
    <row r="28" spans="8:10">
      <c r="H28" s="20" t="s">
        <v>46</v>
      </c>
      <c r="I28" s="20"/>
      <c r="J28" s="30">
        <f>'EXPENSES (C-D=E)'!N36</f>
        <v>0</v>
      </c>
    </row>
    <row r="29" spans="8:10">
      <c r="H29" s="20" t="s">
        <v>105</v>
      </c>
      <c r="I29" s="20"/>
      <c r="J29" s="30">
        <f>'EXPENSES (C-D=E)'!O36</f>
        <v>0</v>
      </c>
    </row>
    <row r="30" spans="8:10">
      <c r="H30" s="20" t="s">
        <v>48</v>
      </c>
      <c r="I30" s="20"/>
      <c r="J30" s="30">
        <f>'EXPENSES (C-D=E)'!P36</f>
        <v>0</v>
      </c>
    </row>
    <row r="31" spans="8:10">
      <c r="H31" s="20" t="s">
        <v>106</v>
      </c>
      <c r="I31" s="20"/>
      <c r="J31" s="34"/>
    </row>
    <row r="32" spans="8:10">
      <c r="H32" s="116" t="s">
        <v>96</v>
      </c>
      <c r="J32" s="30">
        <f>'EXPENSES (C-D=E)'!Q36</f>
        <v>0</v>
      </c>
    </row>
    <row r="33" spans="8:15" ht="19.5" thickBot="1">
      <c r="H33" s="27" t="s">
        <v>107</v>
      </c>
      <c r="I33" s="27"/>
      <c r="J33" s="97">
        <f>'EXPENSES (C-D=E)'!S36</f>
        <v>0</v>
      </c>
    </row>
    <row r="34" spans="8:15" ht="19.5" thickBot="1">
      <c r="H34" s="27" t="s">
        <v>108</v>
      </c>
      <c r="I34" s="27"/>
      <c r="J34" s="98">
        <f>SUM(J17-J33)</f>
        <v>0</v>
      </c>
    </row>
    <row r="35" spans="8:15">
      <c r="H35" s="21"/>
      <c r="I35" s="21"/>
    </row>
    <row r="36" spans="8:15" ht="18.75">
      <c r="H36" s="28" t="s">
        <v>109</v>
      </c>
      <c r="I36" s="28"/>
      <c r="J36" s="29"/>
    </row>
    <row r="37" spans="8:15">
      <c r="H37" s="20" t="s">
        <v>110</v>
      </c>
      <c r="I37" s="20"/>
      <c r="J37" s="33">
        <f>'Bank Statement Reconciliation'!J5</f>
        <v>0</v>
      </c>
    </row>
    <row r="38" spans="8:15" ht="15" customHeight="1">
      <c r="H38" s="20" t="s">
        <v>111</v>
      </c>
      <c r="I38" s="20"/>
      <c r="J38" s="33">
        <f>'Bank Statement Reconciliation'!E23</f>
        <v>0</v>
      </c>
      <c r="L38" s="95"/>
      <c r="M38" s="95"/>
      <c r="N38" s="95"/>
      <c r="O38" s="95"/>
    </row>
    <row r="39" spans="8:15">
      <c r="H39" s="20" t="s">
        <v>85</v>
      </c>
      <c r="I39" s="20"/>
      <c r="J39" s="30">
        <f>'Bank Statement Reconciliation'!J23</f>
        <v>0</v>
      </c>
      <c r="L39" s="95"/>
      <c r="M39" s="95"/>
      <c r="N39" s="95"/>
      <c r="O39" s="95"/>
    </row>
    <row r="40" spans="8:15" ht="15.75" thickBot="1">
      <c r="H40" s="20" t="s">
        <v>112</v>
      </c>
      <c r="I40" s="20"/>
      <c r="J40" s="96">
        <f>'Bank Statement Reconciliation'!E26</f>
        <v>0</v>
      </c>
    </row>
    <row r="41" spans="8:15" s="24" customFormat="1" ht="16.5" thickBot="1">
      <c r="H41" s="32" t="s">
        <v>113</v>
      </c>
      <c r="I41" s="32"/>
      <c r="J41" s="99">
        <f>SUM(J37+J38+J40-J39)</f>
        <v>0</v>
      </c>
    </row>
    <row r="42" spans="8:15"/>
    <row r="43" spans="8:15"/>
    <row r="44" spans="8:15"/>
  </sheetData>
  <sheetProtection sheet="1" objects="1" selectLockedCells="1"/>
  <mergeCells count="2">
    <mergeCell ref="A2:G2"/>
    <mergeCell ref="H5:J5"/>
  </mergeCells>
  <printOptions horizontalCentered="1" verticalCentered="1"/>
  <pageMargins left="0.8" right="0.7" top="0.52" bottom="0.44" header="0.3" footer="0.3"/>
  <pageSetup scale="75" orientation="landscape" r:id="rId1"/>
  <colBreaks count="1" manualBreakCount="1">
    <brk id="11" min="1" max="4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Document" ma:contentTypeID="0x01010014E0EDE801A3144CB03387F1E565FA0A002C0B6B74A3338E44B86A67519F3B9D6D" ma:contentTypeVersion="26" ma:contentTypeDescription="Create a new document." ma:contentTypeScope="" ma:versionID="cda7394d43dabf7ee4c80abbb951fd19">
  <xsd:schema xmlns:xsd="http://www.w3.org/2001/XMLSchema" xmlns:xs="http://www.w3.org/2001/XMLSchema" xmlns:p="http://schemas.microsoft.com/office/2006/metadata/properties" xmlns:ns1="http://schemas.microsoft.com/sharepoint/v3" xmlns:ns2="ed2c5c95-f74b-4a3b-af18-da3e21d4eb09" xmlns:ns3="9538752b-b3d2-44d9-9248-3b029dfd8ffb" targetNamespace="http://schemas.microsoft.com/office/2006/metadata/properties" ma:root="true" ma:fieldsID="fd181f5f197711f46322ebb74f31acf8" ns1:_="" ns2:_="" ns3:_="">
    <xsd:import namespace="http://schemas.microsoft.com/sharepoint/v3"/>
    <xsd:import namespace="ed2c5c95-f74b-4a3b-af18-da3e21d4eb09"/>
    <xsd:import namespace="9538752b-b3d2-44d9-9248-3b029dfd8ffb"/>
    <xsd:element name="properties">
      <xsd:complexType>
        <xsd:sequence>
          <xsd:element name="documentManagement">
            <xsd:complexType>
              <xsd:all>
                <xsd:element ref="ns2:ClientName" minOccurs="0"/>
                <xsd:element ref="ns2:ClientCode" minOccurs="0"/>
                <xsd:element ref="ns2:MatterName" minOccurs="0"/>
                <xsd:element ref="ns2:MatterCode" minOccurs="0"/>
                <xsd:element ref="ns1:Comments" minOccurs="0"/>
                <xsd:element ref="ns2:_dlc_DocId" minOccurs="0"/>
                <xsd:element ref="ns2:n23695fcd86a4a17831873d1c1a8e595" minOccurs="0"/>
                <xsd:element ref="ns2:_dlc_DocIdUrl" minOccurs="0"/>
                <xsd:element ref="ns2:obe90abf33a0460984251a0a62012119" minOccurs="0"/>
                <xsd:element ref="ns2:h89231548ca24713a900e6711dc2432f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2:kb67904889424f779b9116a445d72b16" minOccurs="0"/>
                <xsd:element ref="ns2:TaxCatchAll" minOccurs="0"/>
                <xsd:element ref="ns2:TaxCatchAllLabel" minOccurs="0"/>
                <xsd:element ref="ns2:_dlc_DocIdPersistId" minOccurs="0"/>
                <xsd:element ref="ns2:g2b5bc64277d42a39c2ed0f9ec63e621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9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c5c95-f74b-4a3b-af18-da3e21d4eb09" elementFormDefault="qualified">
    <xsd:import namespace="http://schemas.microsoft.com/office/2006/documentManagement/types"/>
    <xsd:import namespace="http://schemas.microsoft.com/office/infopath/2007/PartnerControls"/>
    <xsd:element name="ClientName" ma:index="2" nillable="true" ma:displayName="Department Team" ma:default="Marketing &amp; Comm" ma:internalName="ClientName">
      <xsd:simpleType>
        <xsd:restriction base="dms:Text"/>
      </xsd:simpleType>
    </xsd:element>
    <xsd:element name="ClientCode" ma:index="3" nillable="true" ma:displayName="Department ID" ma:default="MA" ma:internalName="ClientCode">
      <xsd:simpleType>
        <xsd:restriction base="dms:Text"/>
      </xsd:simpleType>
    </xsd:element>
    <xsd:element name="MatterName" ma:index="4" nillable="true" ma:displayName="ProjectName" ma:default="DAM Document Database (2019-0855)" ma:internalName="MatterName">
      <xsd:simpleType>
        <xsd:restriction base="dms:Text"/>
      </xsd:simpleType>
    </xsd:element>
    <xsd:element name="MatterCode" ma:index="5" nillable="true" ma:displayName="ProjectID" ma:default="2019-0855" ma:internalName="MatterCode">
      <xsd:simpleType>
        <xsd:restriction base="dms:Text"/>
      </xsd:simple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n23695fcd86a4a17831873d1c1a8e595" ma:index="15" nillable="true" ma:taxonomy="true" ma:internalName="n23695fcd86a4a17831873d1c1a8e595" ma:taxonomyFieldName="DocumentType" ma:displayName="DocumentType" ma:fieldId="{723695fc-d86a-4a17-8318-73d1c1a8e595}" ma:sspId="279e521b-7aa3-4262-9a55-5b2164d240f4" ma:termSetId="3951ad0f-7cc7-4f52-b9bd-227fa0b854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obe90abf33a0460984251a0a62012119" ma:index="17" nillable="true" ma:taxonomy="true" ma:internalName="obe90abf33a0460984251a0a62012119" ma:taxonomyFieldName="GS_x0020_Location" ma:displayName="GS Location" ma:fieldId="{8be90abf-33a0-4609-8425-1a0a62012119}" ma:sspId="279e521b-7aa3-4262-9a55-5b2164d240f4" ma:termSetId="7d6d7e9e-d097-4779-bbf4-638f5321b8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89231548ca24713a900e6711dc2432f" ma:index="19" nillable="true" ma:taxonomy="true" ma:internalName="h89231548ca24713a900e6711dc2432f" ma:taxonomyFieldName="Year" ma:displayName="Year" ma:fieldId="{18923154-8ca2-4713-a900-e6711dc2432f}" ma:sspId="279e521b-7aa3-4262-9a55-5b2164d240f4" ma:termSetId="ad211a13-1d17-4502-a35d-5f8f0bd45f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kb67904889424f779b9116a445d72b16" ma:index="33" nillable="true" ma:taxonomy="true" ma:internalName="kb67904889424f779b9116a445d72b16" ma:taxonomyFieldName="ProgramTopics" ma:displayName="Program Topics" ma:readOnly="false" ma:fieldId="{4b679048-8942-4f77-9b91-16a445d72b16}" ma:sspId="279e521b-7aa3-4262-9a55-5b2164d240f4" ma:termSetId="21766416-b665-47e6-a4df-09634b3b86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Taxonomy Catch All Column" ma:hidden="true" ma:list="{49717c41-4038-4f45-8a6f-f06e998ba3d6}" ma:internalName="TaxCatchAll" ma:showField="CatchAllData" ma:web="ed2c5c95-f74b-4a3b-af18-da3e21d4eb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Taxonomy Catch All Column1" ma:hidden="true" ma:list="{49717c41-4038-4f45-8a6f-f06e998ba3d6}" ma:internalName="TaxCatchAllLabel" ma:readOnly="true" ma:showField="CatchAllDataLabel" ma:web="ed2c5c95-f74b-4a3b-af18-da3e21d4eb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3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2b5bc64277d42a39c2ed0f9ec63e621" ma:index="37" nillable="true" ma:taxonomy="true" ma:internalName="g2b5bc64277d42a39c2ed0f9ec63e621" ma:taxonomyFieldName="GSLevel" ma:displayName="GS Level" ma:readOnly="false" ma:fieldId="{02b5bc64-277d-42a3-9c2e-d0f9ec63e621}" ma:sspId="279e521b-7aa3-4262-9a55-5b2164d240f4" ma:termSetId="dc080809-a823-470a-80c6-18972750f73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8752b-b3d2-44d9-9248-3b029dfd8f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6" nillable="true" ma:displayName="Tags" ma:internalName="MediaServiceAutoTags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1" nillable="true" ma:taxonomy="true" ma:internalName="lcf76f155ced4ddcb4097134ff3c332f" ma:taxonomyFieldName="MediaServiceImageTags" ma:displayName="Image Tags" ma:readOnly="false" ma:fieldId="{5cf76f15-5ced-4ddc-b409-7134ff3c332f}" ma:taxonomyMulti="true" ma:sspId="279e521b-7aa3-4262-9a55-5b2164d240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2c5c95-f74b-4a3b-af18-da3e21d4eb09">
      <Value>12</Value>
    </TaxCatchAll>
    <lcf76f155ced4ddcb4097134ff3c332f xmlns="9538752b-b3d2-44d9-9248-3b029dfd8ffb">
      <Terms xmlns="http://schemas.microsoft.com/office/infopath/2007/PartnerControls"/>
    </lcf76f155ced4ddcb4097134ff3c332f>
    <h89231548ca24713a900e6711dc2432f xmlns="ed2c5c95-f74b-4a3b-af18-da3e21d4eb09">
      <Terms xmlns="http://schemas.microsoft.com/office/infopath/2007/PartnerControls"/>
    </h89231548ca24713a900e6711dc2432f>
    <g2b5bc64277d42a39c2ed0f9ec63e621 xmlns="ed2c5c95-f74b-4a3b-af18-da3e21d4eb09">
      <Terms xmlns="http://schemas.microsoft.com/office/infopath/2007/PartnerControls"/>
    </g2b5bc64277d42a39c2ed0f9ec63e621>
    <n23695fcd86a4a17831873d1c1a8e595 xmlns="ed2c5c95-f74b-4a3b-af18-da3e21d4eb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Resource-Staff</TermName>
          <TermId xmlns="http://schemas.microsoft.com/office/infopath/2007/PartnerControls">cddfdd12-e39b-4d2e-b216-f8995dc52425</TermId>
        </TermInfo>
      </Terms>
    </n23695fcd86a4a17831873d1c1a8e595>
    <ClientName xmlns="ed2c5c95-f74b-4a3b-af18-da3e21d4eb09">Marketing &amp; Comm</ClientName>
    <ClientCode xmlns="ed2c5c95-f74b-4a3b-af18-da3e21d4eb09">MA</ClientCode>
    <obe90abf33a0460984251a0a62012119 xmlns="ed2c5c95-f74b-4a3b-af18-da3e21d4eb09">
      <Terms xmlns="http://schemas.microsoft.com/office/infopath/2007/PartnerControls"/>
    </obe90abf33a0460984251a0a62012119>
    <MatterName xmlns="ed2c5c95-f74b-4a3b-af18-da3e21d4eb09">DAM Document Database</MatterName>
    <MatterCode xmlns="ed2c5c95-f74b-4a3b-af18-da3e21d4eb09">2019-0855</MatterCode>
    <kb67904889424f779b9116a445d72b16 xmlns="ed2c5c95-f74b-4a3b-af18-da3e21d4eb09">
      <Terms xmlns="http://schemas.microsoft.com/office/infopath/2007/PartnerControls"/>
    </kb67904889424f779b9116a445d72b16>
    <Comments xmlns="http://schemas.microsoft.com/sharepoint/v3" xsi:nil="true"/>
    <_dlc_DocId xmlns="ed2c5c95-f74b-4a3b-af18-da3e21d4eb09">20190855-1920180528-809</_dlc_DocId>
    <_dlc_DocIdUrl xmlns="ed2c5c95-f74b-4a3b-af18-da3e21d4eb09">
      <Url>https://gsnorcalorg.sharepoint.com/sites/2019-0855/_layouts/15/DocIdRedir.aspx?ID=20190855-1920180528-809</Url>
      <Description>20190855-1920180528-809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4AE243-E09C-463D-8615-76D17C0F7766}"/>
</file>

<file path=customXml/itemProps2.xml><?xml version="1.0" encoding="utf-8"?>
<ds:datastoreItem xmlns:ds="http://schemas.openxmlformats.org/officeDocument/2006/customXml" ds:itemID="{67811970-CE98-4103-82E3-442F864784AC}"/>
</file>

<file path=customXml/itemProps3.xml><?xml version="1.0" encoding="utf-8"?>
<ds:datastoreItem xmlns:ds="http://schemas.openxmlformats.org/officeDocument/2006/customXml" ds:itemID="{540802F2-E12D-49F2-BFF2-5AC106DF2A05}"/>
</file>

<file path=customXml/itemProps4.xml><?xml version="1.0" encoding="utf-8"?>
<ds:datastoreItem xmlns:ds="http://schemas.openxmlformats.org/officeDocument/2006/customXml" ds:itemID="{15765A33-2D9B-476C-95C6-C8C8BD5787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Jean Sheppard</Manager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VTK Finance Tab | Troop Finance Tracking Sheet</dc:title>
  <dc:subject/>
  <dc:creator>Jean Sheppard</dc:creator>
  <cp:keywords>TFR</cp:keywords>
  <dc:description>link error corrected</dc:description>
  <cp:lastModifiedBy/>
  <cp:revision/>
  <dcterms:created xsi:type="dcterms:W3CDTF">2014-04-17T21:52:51Z</dcterms:created>
  <dcterms:modified xsi:type="dcterms:W3CDTF">2024-04-03T19:05:21Z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0x01010014E0EDE801A3144CB03387F1E565FA0A002C0B6B74A3338E44B86A67519F3B9D6D</vt:lpwstr>
  </property>
  <property fmtid="{D5CDD505-2E9C-101B-9397-08002B2CF9AE}" pid="3" name="_dlc_DocIdItemGuid">
    <vt:lpwstr>d9d022c6-e440-4543-b16d-f270aedc1c18</vt:lpwstr>
  </property>
  <property fmtid="{D5CDD505-2E9C-101B-9397-08002B2CF9AE}" pid="4" name="Sender name">
    <vt:lpwstr>Priti Singh</vt:lpwstr>
  </property>
  <property fmtid="{D5CDD505-2E9C-101B-9397-08002B2CF9AE}" pid="5" name="Sent representing e-mail address">
    <vt:lpwstr>/o=ExchangeLabs/ou=Exchange Administrative Group (FYDIBOHF23SPDLT)/cn=Recipients/cn=ac1461b411904aaeb16baede74e82fc9-Priti Singh</vt:lpwstr>
  </property>
  <property fmtid="{D5CDD505-2E9C-101B-9397-08002B2CF9AE}" pid="6" name="Topic">
    <vt:lpwstr>Troop Finance Tracker.xlsx</vt:lpwstr>
  </property>
  <property fmtid="{D5CDD505-2E9C-101B-9397-08002B2CF9AE}" pid="7" name="Message delivery time">
    <vt:filetime>2019-06-07T16:15:27Z</vt:filetime>
  </property>
  <property fmtid="{D5CDD505-2E9C-101B-9397-08002B2CF9AE}" pid="8" name="Transport message headers">
    <vt:lpwstr/>
  </property>
  <property fmtid="{D5CDD505-2E9C-101B-9397-08002B2CF9AE}" pid="9" name="Conversation topic">
    <vt:lpwstr>Troop Finance Tracker.xlsx</vt:lpwstr>
  </property>
  <property fmtid="{D5CDD505-2E9C-101B-9397-08002B2CF9AE}" pid="10" name="BCC">
    <vt:lpwstr/>
  </property>
  <property fmtid="{D5CDD505-2E9C-101B-9397-08002B2CF9AE}" pid="11" name="SMTPCC">
    <vt:lpwstr/>
  </property>
  <property fmtid="{D5CDD505-2E9C-101B-9397-08002B2CF9AE}" pid="12" name="SMTPTo">
    <vt:lpwstr/>
  </property>
  <property fmtid="{D5CDD505-2E9C-101B-9397-08002B2CF9AE}" pid="13" name="Received by address type">
    <vt:lpwstr/>
  </property>
  <property fmtid="{D5CDD505-2E9C-101B-9397-08002B2CF9AE}" pid="14" name="Received by name">
    <vt:lpwstr/>
  </property>
  <property fmtid="{D5CDD505-2E9C-101B-9397-08002B2CF9AE}" pid="15" name="CC">
    <vt:lpwstr/>
  </property>
  <property fmtid="{D5CDD505-2E9C-101B-9397-08002B2CF9AE}" pid="16" name="Internet message id">
    <vt:lpwstr/>
  </property>
  <property fmtid="{D5CDD505-2E9C-101B-9397-08002B2CF9AE}" pid="17" name="Sender address type">
    <vt:lpwstr>EX</vt:lpwstr>
  </property>
  <property fmtid="{D5CDD505-2E9C-101B-9397-08002B2CF9AE}" pid="18" name="Has attachment">
    <vt:bool>true</vt:bool>
  </property>
  <property fmtid="{D5CDD505-2E9C-101B-9397-08002B2CF9AE}" pid="19" name="Received representing name">
    <vt:lpwstr/>
  </property>
  <property fmtid="{D5CDD505-2E9C-101B-9397-08002B2CF9AE}" pid="20" name="To">
    <vt:lpwstr/>
  </property>
  <property fmtid="{D5CDD505-2E9C-101B-9397-08002B2CF9AE}" pid="21" name="Received by e-mail address">
    <vt:lpwstr/>
  </property>
  <property fmtid="{D5CDD505-2E9C-101B-9397-08002B2CF9AE}" pid="22" name="DocumentType">
    <vt:lpwstr>12;#Resource-Staff|cddfdd12-e39b-4d2e-b216-f8995dc52425</vt:lpwstr>
  </property>
  <property fmtid="{D5CDD505-2E9C-101B-9397-08002B2CF9AE}" pid="23" name="SMTPFrom">
    <vt:lpwstr>PSingh@gsnorcal.org;</vt:lpwstr>
  </property>
  <property fmtid="{D5CDD505-2E9C-101B-9397-08002B2CF9AE}" pid="24" name="Message class">
    <vt:lpwstr>IPM.Document.Excel.Sheet.12</vt:lpwstr>
  </property>
  <property fmtid="{D5CDD505-2E9C-101B-9397-08002B2CF9AE}" pid="25" name="Sender e-mail address">
    <vt:lpwstr>/o=ExchangeLabs/ou=Exchange Administrative Group (FYDIBOHF23SPDLT)/cn=Recipients/cn=ac1461b411904aaeb16baede74e82fc9-Priti Singh</vt:lpwstr>
  </property>
  <property fmtid="{D5CDD505-2E9C-101B-9397-08002B2CF9AE}" pid="26" name="DocumentSubType">
    <vt:lpwstr/>
  </property>
  <property fmtid="{D5CDD505-2E9C-101B-9397-08002B2CF9AE}" pid="27" name="Received representing e-mail address">
    <vt:lpwstr/>
  </property>
  <property fmtid="{D5CDD505-2E9C-101B-9397-08002B2CF9AE}" pid="28" name="Client submit time">
    <vt:filetime>2019-06-07T16:15:30Z</vt:filetime>
  </property>
  <property fmtid="{D5CDD505-2E9C-101B-9397-08002B2CF9AE}" pid="29" name="Creation time">
    <vt:filetime>2019-06-07T16:15:30Z</vt:filetime>
  </property>
  <property fmtid="{D5CDD505-2E9C-101B-9397-08002B2CF9AE}" pid="30" name="Importance">
    <vt:r8>0</vt:r8>
  </property>
  <property fmtid="{D5CDD505-2E9C-101B-9397-08002B2CF9AE}" pid="31" name="Message size">
    <vt:r8>59904</vt:r8>
  </property>
  <property fmtid="{D5CDD505-2E9C-101B-9397-08002B2CF9AE}" pid="32" name="Received representing address type">
    <vt:lpwstr/>
  </property>
  <property fmtid="{D5CDD505-2E9C-101B-9397-08002B2CF9AE}" pid="33" name="Sent representing name">
    <vt:lpwstr>Priti Singh</vt:lpwstr>
  </property>
  <property fmtid="{D5CDD505-2E9C-101B-9397-08002B2CF9AE}" pid="34" name="SMTPBCC">
    <vt:lpwstr/>
  </property>
  <property fmtid="{D5CDD505-2E9C-101B-9397-08002B2CF9AE}" pid="35" name="Sent representing address type">
    <vt:lpwstr>EX</vt:lpwstr>
  </property>
  <property fmtid="{D5CDD505-2E9C-101B-9397-08002B2CF9AE}" pid="36" name="Sensitivity">
    <vt:r8>0</vt:r8>
  </property>
  <property fmtid="{D5CDD505-2E9C-101B-9397-08002B2CF9AE}" pid="37" name="Year">
    <vt:lpwstr/>
  </property>
  <property fmtid="{D5CDD505-2E9C-101B-9397-08002B2CF9AE}" pid="38" name="ContentType">
    <vt:lpwstr>DMS Document</vt:lpwstr>
  </property>
  <property fmtid="{D5CDD505-2E9C-101B-9397-08002B2CF9AE}" pid="39" name="n23695fcd86a4a17831873d1c1a8e595">
    <vt:lpwstr>Resource-Staff|cddfdd12-e39b-4d2e-b216-f8995dc52425</vt:lpwstr>
  </property>
  <property fmtid="{D5CDD505-2E9C-101B-9397-08002B2CF9AE}" pid="40" name="ProgramTopics">
    <vt:lpwstr/>
  </property>
  <property fmtid="{D5CDD505-2E9C-101B-9397-08002B2CF9AE}" pid="41" name="GSLevel">
    <vt:lpwstr/>
  </property>
  <property fmtid="{D5CDD505-2E9C-101B-9397-08002B2CF9AE}" pid="42" name="GS_x0020_Location">
    <vt:lpwstr/>
  </property>
  <property fmtid="{D5CDD505-2E9C-101B-9397-08002B2CF9AE}" pid="43" name="GS Location">
    <vt:lpwstr/>
  </property>
  <property fmtid="{D5CDD505-2E9C-101B-9397-08002B2CF9AE}" pid="44" name="MediaServiceImageTags">
    <vt:lpwstr/>
  </property>
</Properties>
</file>